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1"/>
  <workbookPr defaultThemeVersion="124226"/>
  <mc:AlternateContent xmlns:mc="http://schemas.openxmlformats.org/markup-compatibility/2006">
    <mc:Choice Requires="x15">
      <x15ac:absPath xmlns:x15ac="http://schemas.microsoft.com/office/spreadsheetml/2010/11/ac" url="/Users/fajar/Downloads/excel/20. Penetapan RKPD 2021- SIPD/"/>
    </mc:Choice>
  </mc:AlternateContent>
  <xr:revisionPtr revIDLastSave="0" documentId="13_ncr:1_{FB923001-A80F-4943-9C62-C17F3E21F470}" xr6:coauthVersionLast="47" xr6:coauthVersionMax="47" xr10:uidLastSave="{00000000-0000-0000-0000-000000000000}"/>
  <bookViews>
    <workbookView xWindow="120" yWindow="460" windowWidth="18960" windowHeight="11320" xr2:uid="{00000000-000D-0000-FFFF-FFFF00000000}"/>
  </bookViews>
  <sheets>
    <sheet name="Table 1" sheetId="1" r:id="rId1"/>
  </sheets>
  <calcPr calcId="191029"/>
</workbook>
</file>

<file path=xl/calcChain.xml><?xml version="1.0" encoding="utf-8"?>
<calcChain xmlns="http://schemas.openxmlformats.org/spreadsheetml/2006/main">
  <c r="R76" i="1" l="1"/>
  <c r="Q76" i="1"/>
  <c r="R73" i="1"/>
  <c r="R72" i="1" s="1"/>
  <c r="Q73" i="1"/>
  <c r="Q72" i="1" s="1"/>
  <c r="R70" i="1"/>
  <c r="R69" i="1" s="1"/>
  <c r="Q70" i="1"/>
  <c r="Q69" i="1" s="1"/>
  <c r="Q32" i="1"/>
  <c r="R67" i="1"/>
  <c r="Q67" i="1"/>
  <c r="R61" i="1"/>
  <c r="Q61" i="1"/>
  <c r="R47" i="1"/>
  <c r="Q47" i="1"/>
  <c r="R32" i="1"/>
  <c r="R31" i="1" s="1"/>
  <c r="R27" i="1"/>
  <c r="Q27" i="1"/>
  <c r="R23" i="1"/>
  <c r="Q23" i="1"/>
  <c r="R17" i="1"/>
  <c r="Q17" i="1"/>
  <c r="R13" i="1"/>
  <c r="Q13" i="1"/>
  <c r="R10" i="1"/>
  <c r="Q10" i="1"/>
  <c r="R7" i="1"/>
  <c r="R6" i="1" s="1"/>
  <c r="Q7" i="1"/>
  <c r="Q6" i="1" s="1"/>
  <c r="R5" i="1" l="1"/>
  <c r="Q31" i="1"/>
  <c r="Q5" i="1" s="1"/>
</calcChain>
</file>

<file path=xl/sharedStrings.xml><?xml version="1.0" encoding="utf-8"?>
<sst xmlns="http://schemas.openxmlformats.org/spreadsheetml/2006/main" count="626" uniqueCount="333">
  <si>
    <r>
      <rPr>
        <sz val="8"/>
        <rFont val="Arial Black"/>
        <family val="2"/>
      </rPr>
      <t>Kota Samarinda, Semua Kecamatan, Semua Kelurahan</t>
    </r>
  </si>
  <si>
    <r>
      <rPr>
        <sz val="8"/>
        <rFont val="Arial Black"/>
        <family val="2"/>
      </rPr>
      <t>jenis komponen instalasi listrik dan penerangan bangunan kantor yang disediakan</t>
    </r>
  </si>
  <si>
    <r>
      <rPr>
        <sz val="8"/>
        <rFont val="Arial Black"/>
        <family val="2"/>
      </rPr>
      <t>2 jenis</t>
    </r>
  </si>
  <si>
    <r>
      <rPr>
        <sz val="8"/>
        <rFont val="Arial Black"/>
        <family val="2"/>
      </rPr>
      <t>Jenis komponen peralatan dan perlengkapan kantor yang disediakan</t>
    </r>
  </si>
  <si>
    <r>
      <rPr>
        <sz val="8"/>
        <rFont val="Arial Black"/>
        <family val="2"/>
      </rPr>
      <t>Jenis alat tulis kantor</t>
    </r>
  </si>
  <si>
    <r>
      <rPr>
        <sz val="8"/>
        <rFont val="Arial Black"/>
        <family val="2"/>
      </rPr>
      <t>5 jenis</t>
    </r>
  </si>
  <si>
    <r>
      <rPr>
        <sz val="8"/>
        <rFont val="Arial Black"/>
        <family val="2"/>
      </rPr>
      <t>Laporan realisasi anggaran yang dicetak atau digandakan</t>
    </r>
  </si>
  <si>
    <r>
      <rPr>
        <sz val="8"/>
        <rFont val="Arial Black"/>
        <family val="2"/>
      </rPr>
      <t>4 dokumen</t>
    </r>
  </si>
  <si>
    <r>
      <rPr>
        <sz val="8"/>
        <rFont val="Arial Black"/>
        <family val="2"/>
      </rPr>
      <t>Penyelenggaraan Rapat Koordinasi dan Konsultasi SKPD</t>
    </r>
  </si>
  <si>
    <r>
      <rPr>
        <sz val="8"/>
        <rFont val="Arial Black"/>
        <family val="2"/>
      </rPr>
      <t>Persentase rapat koordinasi dan konsultasi ke luar daerah yang dihadiri</t>
    </r>
  </si>
  <si>
    <r>
      <rPr>
        <sz val="8"/>
        <rFont val="Arial Black"/>
        <family val="2"/>
      </rPr>
      <t>100 persen</t>
    </r>
  </si>
  <si>
    <r>
      <rPr>
        <b/>
        <sz val="8"/>
        <rFont val="Arial"/>
        <family val="2"/>
      </rPr>
      <t>Penyediaan Jasa Penunjang Urusan Pemerintahan Daerah</t>
    </r>
  </si>
  <si>
    <r>
      <rPr>
        <sz val="8"/>
        <rFont val="Arial Black"/>
        <family val="2"/>
      </rPr>
      <t>Penyediaan Jasa Komunikasi, Sumber Daya Air dan Listrik</t>
    </r>
  </si>
  <si>
    <r>
      <rPr>
        <sz val="8"/>
        <rFont val="Arial Black"/>
        <family val="2"/>
      </rPr>
      <t>Tagihan rekening yang dibayarkan</t>
    </r>
  </si>
  <si>
    <r>
      <rPr>
        <sz val="8"/>
        <rFont val="Arial Black"/>
        <family val="2"/>
      </rPr>
      <t>240 Bukti pembayaran</t>
    </r>
  </si>
  <si>
    <r>
      <rPr>
        <sz val="8"/>
        <rFont val="Arial Black"/>
        <family val="2"/>
      </rPr>
      <t>Penyediaan Jasa Peralatan dan Perlengkapan Kantor</t>
    </r>
  </si>
  <si>
    <r>
      <rPr>
        <sz val="8"/>
        <rFont val="Arial Black"/>
        <family val="2"/>
      </rPr>
      <t>Sarana bangunan tempat kerja</t>
    </r>
  </si>
  <si>
    <r>
      <rPr>
        <sz val="8"/>
        <rFont val="Arial Black"/>
        <family val="2"/>
      </rPr>
      <t>1 Paket</t>
    </r>
  </si>
  <si>
    <r>
      <rPr>
        <sz val="8"/>
        <rFont val="Arial Black"/>
        <family val="2"/>
      </rPr>
      <t>Penyediaan Jasa Pelayanan Umum Kantor</t>
    </r>
  </si>
  <si>
    <r>
      <rPr>
        <sz val="8"/>
        <rFont val="Arial Black"/>
        <family val="2"/>
      </rPr>
      <t>Penyediaan Makan dan minum</t>
    </r>
  </si>
  <si>
    <r>
      <rPr>
        <sz val="8"/>
        <rFont val="Arial Black"/>
        <family val="2"/>
      </rPr>
      <t>100 jenis</t>
    </r>
  </si>
  <si>
    <r>
      <rPr>
        <b/>
        <sz val="8"/>
        <rFont val="Arial"/>
        <family val="2"/>
      </rPr>
      <t>Pemeliharaan Barang Milik Daerah Penunjang Urusan Pemerintahan Daerah</t>
    </r>
  </si>
  <si>
    <r>
      <rPr>
        <sz val="8"/>
        <rFont val="Arial Black"/>
        <family val="2"/>
      </rPr>
      <t>Penyediaan Jasa Pemeliharaan, Biaya Pemeliharaan, Pajak, dan Perizinan Kendaraan Dinas Operasional atau Lapangan</t>
    </r>
  </si>
  <si>
    <r>
      <rPr>
        <sz val="8"/>
        <rFont val="Arial Black"/>
        <family val="2"/>
      </rPr>
      <t>Persentase kendaraan dinas/operasional yang dipelihara</t>
    </r>
  </si>
  <si>
    <r>
      <rPr>
        <sz val="8"/>
        <rFont val="Arial Black"/>
        <family val="2"/>
      </rPr>
      <t>Pemeliharaan/Rehabilitasi Gedung Kantor dan Bangunan Lainnya</t>
    </r>
  </si>
  <si>
    <r>
      <rPr>
        <sz val="8"/>
        <rFont val="Arial Black"/>
        <family val="2"/>
      </rPr>
      <t>Persentase gedung milik sendiri/sewa yang dipelihara</t>
    </r>
  </si>
  <si>
    <r>
      <rPr>
        <sz val="8"/>
        <rFont val="Arial Black"/>
        <family val="2"/>
      </rPr>
      <t>Pemeliharaan/Rehabilitasi Sarana dan Prasarana Gedung Kantor atau Bangunan Lainnya</t>
    </r>
  </si>
  <si>
    <r>
      <rPr>
        <sz val="8"/>
        <rFont val="Arial Black"/>
        <family val="2"/>
      </rPr>
      <t>Persentase perlengkapan dan peralatan kantor yang dipelihara</t>
    </r>
  </si>
  <si>
    <r>
      <rPr>
        <b/>
        <sz val="8"/>
        <rFont val="Arial"/>
        <family val="2"/>
      </rPr>
      <t>PROGRAM PENGELOLAAN PENDIDIKAN</t>
    </r>
  </si>
  <si>
    <r>
      <rPr>
        <b/>
        <sz val="8"/>
        <rFont val="Arial"/>
        <family val="2"/>
      </rPr>
      <t>Pengelolaan Pendidikan Sekolah Dasar</t>
    </r>
  </si>
  <si>
    <r>
      <rPr>
        <sz val="8"/>
        <rFont val="Arial Black"/>
        <family val="2"/>
      </rPr>
      <t>Penambahan Ruang Kelas Baru</t>
    </r>
  </si>
  <si>
    <r>
      <rPr>
        <sz val="8"/>
        <rFont val="Arial Black"/>
        <family val="2"/>
      </rPr>
      <t>Terbangunnya ruang kelas baru untuk belajar murid jenjang SD</t>
    </r>
  </si>
  <si>
    <r>
      <rPr>
        <sz val="8"/>
        <rFont val="Arial Black"/>
        <family val="2"/>
      </rPr>
      <t>1 RKB</t>
    </r>
  </si>
  <si>
    <r>
      <rPr>
        <sz val="8"/>
        <rFont val="Arial Black"/>
        <family val="2"/>
      </rPr>
      <t>Pembangunan Sarana, Prasarana dan Utilitas Sekolah</t>
    </r>
  </si>
  <si>
    <r>
      <rPr>
        <sz val="8"/>
        <rFont val="Arial Black"/>
        <family val="2"/>
      </rPr>
      <t xml:space="preserve">Halaman SD yang akan di paving
</t>
    </r>
    <r>
      <rPr>
        <sz val="8"/>
        <rFont val="Arial Black"/>
        <family val="2"/>
      </rPr>
      <t xml:space="preserve">Terbangunya sarana prasarana belajar SD Terpenuhinya sarana belajar SD
</t>
    </r>
    <r>
      <rPr>
        <sz val="8"/>
        <rFont val="Arial Black"/>
        <family val="2"/>
      </rPr>
      <t>Tersedianya pagar jenjang SD Tersedianya sanitasi/wc jenjang SD</t>
    </r>
  </si>
  <si>
    <r>
      <rPr>
        <sz val="8"/>
        <rFont val="Arial Black"/>
        <family val="2"/>
      </rPr>
      <t xml:space="preserve">10 Sekolah
</t>
    </r>
    <r>
      <rPr>
        <sz val="8"/>
        <rFont val="Arial Black"/>
        <family val="2"/>
      </rPr>
      <t xml:space="preserve">5 Paket
</t>
    </r>
    <r>
      <rPr>
        <sz val="8"/>
        <rFont val="Arial Black"/>
        <family val="2"/>
      </rPr>
      <t xml:space="preserve">6 Paket
</t>
    </r>
    <r>
      <rPr>
        <sz val="8"/>
        <rFont val="Arial Black"/>
        <family val="2"/>
      </rPr>
      <t xml:space="preserve">6 Sekolah
</t>
    </r>
    <r>
      <rPr>
        <sz val="8"/>
        <rFont val="Arial Black"/>
        <family val="2"/>
      </rPr>
      <t>10 Sekolah</t>
    </r>
  </si>
  <si>
    <r>
      <rPr>
        <sz val="8"/>
        <rFont val="Arial Black"/>
        <family val="2"/>
      </rPr>
      <t>Rehabilitasi Sedang/Berat Ruang Kelas</t>
    </r>
  </si>
  <si>
    <r>
      <rPr>
        <sz val="8"/>
        <rFont val="Arial Black"/>
        <family val="2"/>
      </rPr>
      <t>Perbaikan ruang kelas untuk kenyamanan belajar murid</t>
    </r>
  </si>
  <si>
    <r>
      <rPr>
        <sz val="8"/>
        <rFont val="Arial Black"/>
        <family val="2"/>
      </rPr>
      <t>30 RKB</t>
    </r>
  </si>
  <si>
    <r>
      <rPr>
        <sz val="8"/>
        <rFont val="Arial Black"/>
        <family val="2"/>
      </rPr>
      <t>Rehabilitasi Sedang/Berat Ruang Unit Kesehatan Sekolah</t>
    </r>
  </si>
  <si>
    <r>
      <rPr>
        <sz val="8"/>
        <rFont val="Arial Black"/>
        <family val="2"/>
      </rPr>
      <t>Semua Kabupaten/Kot a, Semua Kecamatan, Semua Kelurahan</t>
    </r>
  </si>
  <si>
    <r>
      <rPr>
        <sz val="8"/>
        <rFont val="Arial Black"/>
        <family val="2"/>
      </rPr>
      <t>Tersedianya sarana prasarana yang layak</t>
    </r>
  </si>
  <si>
    <r>
      <rPr>
        <sz val="8"/>
        <rFont val="Arial Black"/>
        <family val="2"/>
      </rPr>
      <t>7 Gedung</t>
    </r>
  </si>
  <si>
    <r>
      <rPr>
        <sz val="8"/>
        <rFont val="Arial Black"/>
        <family val="2"/>
      </rPr>
      <t>Rehabilitasi Sedang/Berat Sarana, Prasarana dan Utilitas Sekolah</t>
    </r>
  </si>
  <si>
    <r>
      <rPr>
        <sz val="8"/>
        <rFont val="Arial Black"/>
        <family val="2"/>
      </rPr>
      <t xml:space="preserve">Terpenuhinya Prasarana Belajar SD
</t>
    </r>
    <r>
      <rPr>
        <sz val="8"/>
        <rFont val="Arial Black"/>
        <family val="2"/>
      </rPr>
      <t>Tersedianya kantin jenjang SD</t>
    </r>
  </si>
  <si>
    <r>
      <rPr>
        <sz val="8"/>
        <rFont val="Arial Black"/>
        <family val="2"/>
      </rPr>
      <t xml:space="preserve">3 Paket
</t>
    </r>
    <r>
      <rPr>
        <sz val="8"/>
        <rFont val="Arial Black"/>
        <family val="2"/>
      </rPr>
      <t>3 Sekolah</t>
    </r>
  </si>
  <si>
    <r>
      <rPr>
        <sz val="8"/>
        <rFont val="Arial Black"/>
        <family val="2"/>
      </rPr>
      <t>Pengadaan Mebel Sekolah</t>
    </r>
  </si>
  <si>
    <r>
      <rPr>
        <sz val="8"/>
        <rFont val="Arial Black"/>
        <family val="2"/>
      </rPr>
      <t>Tersedianya meubelair siswa dan guru jenjang SD</t>
    </r>
  </si>
  <si>
    <r>
      <rPr>
        <sz val="8"/>
        <rFont val="Arial Black"/>
        <family val="2"/>
      </rPr>
      <t>7115 Set</t>
    </r>
  </si>
  <si>
    <r>
      <rPr>
        <sz val="8"/>
        <rFont val="Arial Black"/>
        <family val="2"/>
      </rPr>
      <t>Pemeliharaan Rutin Sarana, Prasarana dan Utilitas Sekolah</t>
    </r>
  </si>
  <si>
    <r>
      <rPr>
        <sz val="8"/>
        <rFont val="Arial Black"/>
        <family val="2"/>
      </rPr>
      <t>Jumlah Sekolah dalam rehab jaringan listirk SD</t>
    </r>
  </si>
  <si>
    <r>
      <rPr>
        <sz val="8"/>
        <rFont val="Arial Black"/>
        <family val="2"/>
      </rPr>
      <t>10 Sekolah</t>
    </r>
  </si>
  <si>
    <r>
      <rPr>
        <sz val="8"/>
        <rFont val="Arial Black"/>
        <family val="2"/>
      </rPr>
      <t>Penyelengaraan Proses Belajar dan Ujian bagi Peserta Didik</t>
    </r>
  </si>
  <si>
    <r>
      <rPr>
        <sz val="8"/>
        <rFont val="Arial Black"/>
        <family val="2"/>
      </rPr>
      <t xml:space="preserve">Jumlah sekolah yang mengadakan jian Akhir Sekolah Dasar/Madrasah Ibtidaiyah Terselengaranya sosialisasi dan Monev penggunaan
</t>
    </r>
    <r>
      <rPr>
        <sz val="8"/>
        <rFont val="Arial Black"/>
        <family val="2"/>
      </rPr>
      <t>dana BOSNAS dan beasiswa</t>
    </r>
  </si>
  <si>
    <r>
      <rPr>
        <sz val="8"/>
        <rFont val="Arial Black"/>
        <family val="2"/>
      </rPr>
      <t xml:space="preserve">236 sekolah
</t>
    </r>
    <r>
      <rPr>
        <sz val="8"/>
        <rFont val="Arial Black"/>
        <family val="2"/>
      </rPr>
      <t>315 orang</t>
    </r>
  </si>
  <si>
    <r>
      <rPr>
        <sz val="8"/>
        <rFont val="Arial Black"/>
        <family val="2"/>
      </rPr>
      <t>Penyiapan dan Tindak Lanjut Evaluasi Satuan Pendidikan Dasar</t>
    </r>
  </si>
  <si>
    <r>
      <rPr>
        <sz val="8"/>
        <rFont val="Arial Black"/>
        <family val="2"/>
      </rPr>
      <t>Jumlah sekolah yang melaksanakan Penerimaan Peserta Didik Baru (PPDB)</t>
    </r>
  </si>
  <si>
    <r>
      <rPr>
        <sz val="8"/>
        <rFont val="Arial Black"/>
        <family val="2"/>
      </rPr>
      <t>110 Sekolah</t>
    </r>
  </si>
  <si>
    <r>
      <rPr>
        <sz val="8"/>
        <rFont val="Arial Black"/>
        <family val="2"/>
      </rPr>
      <t>Pembinaan Minat, Bakat dan Kreativitas Siswa</t>
    </r>
  </si>
  <si>
    <r>
      <rPr>
        <sz val="8"/>
        <rFont val="Arial Black"/>
        <family val="2"/>
      </rPr>
      <t xml:space="preserve">Jumlah cabang olah raga O2SN jenjang pendidikan dasar
</t>
    </r>
    <r>
      <rPr>
        <sz val="8"/>
        <rFont val="Arial Black"/>
        <family val="2"/>
      </rPr>
      <t>Terpilihnya peserta lomba FLS2N tingkat provinsi Terpilihnya peserta lomba pentas seni agama islam tingkat provinsi Terselenggaranya lomba OSN siswa SD</t>
    </r>
  </si>
  <si>
    <r>
      <rPr>
        <sz val="8"/>
        <rFont val="Arial Black"/>
        <family val="2"/>
      </rPr>
      <t xml:space="preserve">11 cabor
</t>
    </r>
    <r>
      <rPr>
        <sz val="8"/>
        <rFont val="Arial Black"/>
        <family val="2"/>
      </rPr>
      <t xml:space="preserve">13 Mata Lomba 13 Mata Lomba
</t>
    </r>
    <r>
      <rPr>
        <sz val="8"/>
        <rFont val="Arial Black"/>
        <family val="2"/>
      </rPr>
      <t>410 orang</t>
    </r>
  </si>
  <si>
    <r>
      <rPr>
        <sz val="8"/>
        <rFont val="Arial Black"/>
        <family val="2"/>
      </rPr>
      <t>Penyediaan Pendidik dan Tenaga Kependidikan bagi Satuan Pendidikan Sekolah Dasar</t>
    </r>
  </si>
  <si>
    <r>
      <rPr>
        <sz val="8"/>
        <rFont val="Arial Black"/>
        <family val="2"/>
      </rPr>
      <t>Terselenggaranya OSN Guru SD</t>
    </r>
  </si>
  <si>
    <r>
      <rPr>
        <sz val="8"/>
        <rFont val="Arial Black"/>
        <family val="2"/>
      </rPr>
      <t>275 orang</t>
    </r>
  </si>
  <si>
    <r>
      <rPr>
        <sz val="8"/>
        <rFont val="Arial Black"/>
        <family val="2"/>
      </rPr>
      <t>Pengembangan Karir Pendidik dan Tenaga Kependidikan pada Satuan Pendidikan Sekolah Dasar</t>
    </r>
  </si>
  <si>
    <r>
      <rPr>
        <sz val="8"/>
        <rFont val="Arial Black"/>
        <family val="2"/>
      </rPr>
      <t>Jumlah guru yang lulus diklat guru pembelajar Terlaksananya Diklat Calon Kepala SD</t>
    </r>
  </si>
  <si>
    <r>
      <rPr>
        <sz val="8"/>
        <rFont val="Arial Black"/>
        <family val="2"/>
      </rPr>
      <t xml:space="preserve">3201 orang
</t>
    </r>
    <r>
      <rPr>
        <sz val="8"/>
        <rFont val="Arial Black"/>
        <family val="2"/>
      </rPr>
      <t>50 orang</t>
    </r>
  </si>
  <si>
    <r>
      <rPr>
        <sz val="8"/>
        <rFont val="Arial Black"/>
        <family val="2"/>
      </rPr>
      <t>Pembinaan Kelembagaan dan Manajemen Sekolah</t>
    </r>
  </si>
  <si>
    <r>
      <rPr>
        <sz val="8"/>
        <rFont val="Arial Black"/>
        <family val="2"/>
      </rPr>
      <t>Sekolah yang mengikuti Lomba UKS Jenjang SD Terlaksananya kegiatan Sosialisasi dan Monev BOSDA dan Beasiswa</t>
    </r>
  </si>
  <si>
    <r>
      <rPr>
        <sz val="8"/>
        <rFont val="Arial Black"/>
        <family val="2"/>
      </rPr>
      <t xml:space="preserve">40 Sekolah
</t>
    </r>
    <r>
      <rPr>
        <sz val="8"/>
        <rFont val="Arial Black"/>
        <family val="2"/>
      </rPr>
      <t xml:space="preserve">10
</t>
    </r>
    <r>
      <rPr>
        <sz val="8"/>
        <rFont val="Arial Black"/>
        <family val="2"/>
      </rPr>
      <t>kecamatan</t>
    </r>
  </si>
  <si>
    <r>
      <rPr>
        <sz val="8"/>
        <rFont val="Arial Black"/>
        <family val="2"/>
      </rPr>
      <t>Pengelolaan Dana BOS Sekolah Dasar</t>
    </r>
  </si>
  <si>
    <r>
      <rPr>
        <sz val="8"/>
        <rFont val="Arial Black"/>
        <family val="2"/>
      </rPr>
      <t xml:space="preserve">Jumlah siswa yang dibiayai dari dana BOSDA (sekolah negeri)
</t>
    </r>
    <r>
      <rPr>
        <sz val="8"/>
        <rFont val="Arial Black"/>
        <family val="2"/>
      </rPr>
      <t xml:space="preserve">Jumlah siswa yang dibiayai dari dana BOSDA (sekolah swasta)
</t>
    </r>
    <r>
      <rPr>
        <sz val="8"/>
        <rFont val="Arial Black"/>
        <family val="2"/>
      </rPr>
      <t>Jumlah siswa yang dibiayai dari dana BOSNAS (Sekolah Negeri)</t>
    </r>
  </si>
  <si>
    <r>
      <rPr>
        <sz val="8"/>
        <rFont val="Arial Black"/>
        <family val="2"/>
      </rPr>
      <t xml:space="preserve">75259 orang
</t>
    </r>
    <r>
      <rPr>
        <sz val="8"/>
        <rFont val="Arial Black"/>
        <family val="2"/>
      </rPr>
      <t xml:space="preserve">19750 orang
</t>
    </r>
    <r>
      <rPr>
        <sz val="8"/>
        <rFont val="Arial Black"/>
        <family val="2"/>
      </rPr>
      <t>81640 orang</t>
    </r>
  </si>
  <si>
    <r>
      <rPr>
        <b/>
        <sz val="8"/>
        <rFont val="Arial"/>
        <family val="2"/>
      </rPr>
      <t>Pengelolaan Pendidikan Sekolah Menengah Pertama</t>
    </r>
  </si>
  <si>
    <r>
      <rPr>
        <sz val="8"/>
        <rFont val="Arial Black"/>
        <family val="2"/>
      </rPr>
      <t>Pengurugan/Pematangan Lahan Jenjang SMP Perbaikan/Pembangunan Pagar jenjang SMP Perbaikan/Pembangunan Sanitasi/WC Jenjang SMP Tersedianya halaman SMP yang akan dipaving</t>
    </r>
  </si>
  <si>
    <r>
      <rPr>
        <sz val="8"/>
        <rFont val="Arial Black"/>
        <family val="2"/>
      </rPr>
      <t xml:space="preserve">2 Sekolah
</t>
    </r>
    <r>
      <rPr>
        <sz val="8"/>
        <rFont val="Arial Black"/>
        <family val="2"/>
      </rPr>
      <t xml:space="preserve">7 Sekolah
</t>
    </r>
    <r>
      <rPr>
        <sz val="8"/>
        <rFont val="Arial Black"/>
        <family val="2"/>
      </rPr>
      <t xml:space="preserve">3 Sekolah
</t>
    </r>
    <r>
      <rPr>
        <sz val="8"/>
        <rFont val="Arial Black"/>
        <family val="2"/>
      </rPr>
      <t>3 Sekolah</t>
    </r>
  </si>
  <si>
    <r>
      <rPr>
        <sz val="8"/>
        <rFont val="Arial Black"/>
        <family val="2"/>
      </rPr>
      <t>Rehabilitasi Sedang/Berat Ruang Kelas Sekolah</t>
    </r>
  </si>
  <si>
    <r>
      <rPr>
        <sz val="8"/>
        <rFont val="Arial Black"/>
        <family val="2"/>
      </rPr>
      <t>Perbaikan Ruang Kelas SMP</t>
    </r>
  </si>
  <si>
    <r>
      <rPr>
        <sz val="8"/>
        <rFont val="Arial Black"/>
        <family val="2"/>
      </rPr>
      <t>40 RK</t>
    </r>
  </si>
  <si>
    <r>
      <rPr>
        <sz val="8"/>
        <rFont val="Arial Black"/>
        <family val="2"/>
      </rPr>
      <t>Rehabilitasi Sedang/Berat Perpustakaan Sekolah</t>
    </r>
  </si>
  <si>
    <r>
      <rPr>
        <sz val="8"/>
        <rFont val="Arial Black"/>
        <family val="2"/>
      </rPr>
      <t>Perbaikan Sarana Prasarana Pendidikan Jenjang SMP (Perpus, Lab, UKS, dll)</t>
    </r>
  </si>
  <si>
    <r>
      <rPr>
        <sz val="8"/>
        <rFont val="Arial Black"/>
        <family val="2"/>
      </rPr>
      <t>Rehabilitasi Sedang/Berat Kantin Sekolah</t>
    </r>
  </si>
  <si>
    <r>
      <rPr>
        <sz val="8"/>
        <rFont val="Arial Black"/>
        <family val="2"/>
      </rPr>
      <t>Perbaikan/Pembangunan Kantin jenjang SMP</t>
    </r>
  </si>
  <si>
    <r>
      <rPr>
        <sz val="8"/>
        <rFont val="Arial Black"/>
        <family val="2"/>
      </rPr>
      <t>3 Sekolah</t>
    </r>
  </si>
  <si>
    <r>
      <rPr>
        <sz val="8"/>
        <rFont val="Arial Black"/>
        <family val="2"/>
      </rPr>
      <t>Jumlah Sekolah dalam rehab jaringan listirk SMP Terpenuhinya Prasanara Belajar SMP</t>
    </r>
  </si>
  <si>
    <r>
      <rPr>
        <sz val="8"/>
        <rFont val="Arial Black"/>
        <family val="2"/>
      </rPr>
      <t xml:space="preserve">5 Sekolah
</t>
    </r>
    <r>
      <rPr>
        <sz val="8"/>
        <rFont val="Arial Black"/>
        <family val="2"/>
      </rPr>
      <t>3 Paket</t>
    </r>
  </si>
  <si>
    <r>
      <rPr>
        <sz val="8"/>
        <rFont val="Arial Black"/>
        <family val="2"/>
      </rPr>
      <t>Pengadaan Meubelair Siswa dan Guru Jenjang SMP</t>
    </r>
  </si>
  <si>
    <r>
      <rPr>
        <sz val="8"/>
        <rFont val="Arial Black"/>
        <family val="2"/>
      </rPr>
      <t>1000 Set</t>
    </r>
  </si>
  <si>
    <r>
      <rPr>
        <sz val="8"/>
        <rFont val="Arial Black"/>
        <family val="2"/>
      </rPr>
      <t>Pengadaan Alat Praktik dan Peraga Siswa</t>
    </r>
  </si>
  <si>
    <r>
      <rPr>
        <sz val="8"/>
        <rFont val="Arial Black"/>
        <family val="2"/>
      </rPr>
      <t xml:space="preserve">Pengadaan Alat-Alat Keterampilan/Praktek/Peraga
</t>
    </r>
    <r>
      <rPr>
        <sz val="8"/>
        <rFont val="Arial Black"/>
        <family val="2"/>
      </rPr>
      <t>/Multi Media jenjang SMP</t>
    </r>
  </si>
  <si>
    <r>
      <rPr>
        <sz val="8"/>
        <rFont val="Arial Black"/>
        <family val="2"/>
      </rPr>
      <t>7 Sekolah</t>
    </r>
  </si>
  <si>
    <r>
      <rPr>
        <sz val="8"/>
        <rFont val="Arial Black"/>
        <family val="2"/>
      </rPr>
      <t xml:space="preserve">Jumlah sekolah yang mengadakan UN SMP Penyusunan Soal dan Penilaian Tersandar Nasional SMP
</t>
    </r>
    <r>
      <rPr>
        <sz val="8"/>
        <rFont val="Arial Black"/>
        <family val="2"/>
      </rPr>
      <t>Terselengaranya sosialisasi dan Monev penggunaan dana BOSNAS dan beasiswa Terselenggaranya Workshop Pembina Pramuka</t>
    </r>
  </si>
  <si>
    <r>
      <rPr>
        <sz val="8"/>
        <rFont val="Arial Black"/>
        <family val="2"/>
      </rPr>
      <t xml:space="preserve">82 Sekolah
</t>
    </r>
    <r>
      <rPr>
        <sz val="8"/>
        <rFont val="Arial Black"/>
        <family val="2"/>
      </rPr>
      <t xml:space="preserve">4 mata pelajaran 10 orang
</t>
    </r>
    <r>
      <rPr>
        <sz val="8"/>
        <rFont val="Arial Black"/>
        <family val="2"/>
      </rPr>
      <t>50 orang</t>
    </r>
  </si>
  <si>
    <r>
      <rPr>
        <sz val="8"/>
        <rFont val="Arial Black"/>
        <family val="2"/>
      </rPr>
      <t>Penyiapan dan Tindak Lanjut Evaluasi Satuan Pendidikan Sekolah Menengah Pertama</t>
    </r>
  </si>
  <si>
    <r>
      <rPr>
        <sz val="8"/>
        <rFont val="Arial Black"/>
        <family val="2"/>
      </rPr>
      <t>47 Sekolah</t>
    </r>
  </si>
  <si>
    <r>
      <rPr>
        <sz val="8"/>
        <rFont val="Arial Black"/>
        <family val="2"/>
      </rPr>
      <t xml:space="preserve">Jumlah cabang olah raga O2SN jenjang SMP Terlaksananya Liga Sepak Bola Pelajar
</t>
    </r>
    <r>
      <rPr>
        <sz val="8"/>
        <rFont val="Arial Black"/>
        <family val="2"/>
      </rPr>
      <t>Terpilihnya peserta lomba FLS2N tingkat provinsi Terpilihnya peserta lomba pentas seni agama islam tingkat provinsi Terselenggaranya OSN Siwa SMP</t>
    </r>
  </si>
  <si>
    <r>
      <rPr>
        <sz val="8"/>
        <rFont val="Arial Black"/>
        <family val="2"/>
      </rPr>
      <t xml:space="preserve">11 cabor
</t>
    </r>
    <r>
      <rPr>
        <sz val="8"/>
        <rFont val="Arial Black"/>
        <family val="2"/>
      </rPr>
      <t xml:space="preserve">24 Sekolah
</t>
    </r>
    <r>
      <rPr>
        <sz val="8"/>
        <rFont val="Arial Black"/>
        <family val="2"/>
      </rPr>
      <t xml:space="preserve">8 Mata Lomba 13 Mata Pelajaran
</t>
    </r>
    <r>
      <rPr>
        <sz val="8"/>
        <rFont val="Arial Black"/>
        <family val="2"/>
      </rPr>
      <t>410 Sekolah</t>
    </r>
  </si>
  <si>
    <r>
      <rPr>
        <sz val="8"/>
        <rFont val="Arial Black"/>
        <family val="2"/>
      </rPr>
      <t>Pengembangan Karir Pendidik dan Tenaga Kependidikan pada Satuan Pendidikan Sekolah Menengah Pertama</t>
    </r>
  </si>
  <si>
    <r>
      <rPr>
        <sz val="8"/>
        <rFont val="Arial Black"/>
        <family val="2"/>
      </rPr>
      <t>Jumlah peserta Workshop bagi Pengawas SMP Terlaksananya gelar penganugerahan guru dan kepala sekolah berprestasi dan guru pembina siswa berprestasi tingkat Nasional/ Internasional</t>
    </r>
  </si>
  <si>
    <r>
      <rPr>
        <sz val="8"/>
        <rFont val="Arial Black"/>
        <family val="2"/>
      </rPr>
      <t xml:space="preserve">50 orang
</t>
    </r>
    <r>
      <rPr>
        <sz val="8"/>
        <rFont val="Arial Black"/>
        <family val="2"/>
      </rPr>
      <t>30 orang</t>
    </r>
  </si>
  <si>
    <r>
      <rPr>
        <sz val="8"/>
        <rFont val="Arial Black"/>
        <family val="2"/>
      </rPr>
      <t>Terlaksananya Inventarisasi dan Pemutakhiran data Sarana dan Prasarana Sekolah Jenjang SMP Terselenggaranya lomba OSN Guru SMP</t>
    </r>
  </si>
  <si>
    <r>
      <rPr>
        <sz val="8"/>
        <rFont val="Arial Black"/>
        <family val="2"/>
      </rPr>
      <t xml:space="preserve">40 Sekolah
</t>
    </r>
    <r>
      <rPr>
        <sz val="8"/>
        <rFont val="Arial Black"/>
        <family val="2"/>
      </rPr>
      <t>200 orang</t>
    </r>
  </si>
  <si>
    <r>
      <rPr>
        <sz val="8"/>
        <rFont val="Arial Black"/>
        <family val="2"/>
      </rPr>
      <t>Pengelolaan Dana BOS Sekolah Menengah Pertama</t>
    </r>
  </si>
  <si>
    <r>
      <rPr>
        <sz val="8"/>
        <rFont val="Arial Black"/>
        <family val="2"/>
      </rPr>
      <t xml:space="preserve">30090 orang
</t>
    </r>
    <r>
      <rPr>
        <sz val="8"/>
        <rFont val="Arial Black"/>
        <family val="2"/>
      </rPr>
      <t xml:space="preserve">14000 orang
</t>
    </r>
    <r>
      <rPr>
        <sz val="8"/>
        <rFont val="Arial Black"/>
        <family val="2"/>
      </rPr>
      <t>33856 orang</t>
    </r>
  </si>
  <si>
    <r>
      <rPr>
        <b/>
        <sz val="8"/>
        <rFont val="Arial"/>
        <family val="2"/>
      </rPr>
      <t>Pengelolaan Pendidikan Anak Usia Dini (PAUD)</t>
    </r>
  </si>
  <si>
    <r>
      <rPr>
        <sz val="8"/>
        <rFont val="Arial Black"/>
        <family val="2"/>
      </rPr>
      <t xml:space="preserve">Pembangunan Gedung/Ruang
</t>
    </r>
    <r>
      <rPr>
        <sz val="8"/>
        <rFont val="Arial Black"/>
        <family val="2"/>
      </rPr>
      <t>Kelas/Ruang Guru PAUD</t>
    </r>
  </si>
  <si>
    <r>
      <rPr>
        <sz val="8"/>
        <rFont val="Arial Black"/>
        <family val="2"/>
      </rPr>
      <t>Jumlah RKB yang aka dibangun</t>
    </r>
  </si>
  <si>
    <r>
      <rPr>
        <sz val="8"/>
        <rFont val="Arial Black"/>
        <family val="2"/>
      </rPr>
      <t>2 RK</t>
    </r>
  </si>
  <si>
    <r>
      <rPr>
        <sz val="8"/>
        <rFont val="Arial Black"/>
        <family val="2"/>
      </rPr>
      <t xml:space="preserve">Rehabilitasi Sedang/Berat Gedung/Ruang
</t>
    </r>
    <r>
      <rPr>
        <sz val="8"/>
        <rFont val="Arial Black"/>
        <family val="2"/>
      </rPr>
      <t>Kelas/Ruang Guru PAUD</t>
    </r>
  </si>
  <si>
    <r>
      <rPr>
        <sz val="8"/>
        <rFont val="Arial Black"/>
        <family val="2"/>
      </rPr>
      <t>Tersedianya ruang kelas yang baik jenjang PAUD</t>
    </r>
  </si>
  <si>
    <r>
      <rPr>
        <sz val="8"/>
        <rFont val="Arial Black"/>
        <family val="2"/>
      </rPr>
      <t>5 RK</t>
    </r>
  </si>
  <si>
    <r>
      <rPr>
        <sz val="8"/>
        <rFont val="Arial Black"/>
        <family val="2"/>
      </rPr>
      <t>Penyediaan Pendidik dan Tenaga Kependidikan bagi Satuan PAUD</t>
    </r>
  </si>
  <si>
    <r>
      <rPr>
        <sz val="8"/>
        <rFont val="Arial Black"/>
        <family val="2"/>
      </rPr>
      <t>Jumlah guru yang lulus diklat guru pembelajar Terselenggaranya operasional TK Negeri</t>
    </r>
  </si>
  <si>
    <r>
      <rPr>
        <sz val="8"/>
        <rFont val="Arial Black"/>
        <family val="2"/>
      </rPr>
      <t xml:space="preserve">30090 orang
</t>
    </r>
    <r>
      <rPr>
        <sz val="8"/>
        <rFont val="Arial Black"/>
        <family val="2"/>
      </rPr>
      <t>12 bulan</t>
    </r>
  </si>
  <si>
    <r>
      <rPr>
        <sz val="8"/>
        <rFont val="Arial Black"/>
        <family val="2"/>
      </rPr>
      <t>Pengembangan Karir Pendidik dan Tenaga Kependidikan pada Satuan Pendidikan PAUD</t>
    </r>
  </si>
  <si>
    <r>
      <rPr>
        <sz val="8"/>
        <rFont val="Arial Black"/>
        <family val="2"/>
      </rPr>
      <t>Jumlah peserta Diklat berjenjang guru PAUD Terlaksananya Workshop Guru PAUD</t>
    </r>
  </si>
  <si>
    <r>
      <rPr>
        <sz val="8"/>
        <rFont val="Arial Black"/>
        <family val="2"/>
      </rPr>
      <t xml:space="preserve">25 orang
</t>
    </r>
    <r>
      <rPr>
        <sz val="8"/>
        <rFont val="Arial Black"/>
        <family val="2"/>
      </rPr>
      <t>150 orang</t>
    </r>
  </si>
  <si>
    <r>
      <rPr>
        <sz val="8"/>
        <rFont val="Arial Black"/>
        <family val="2"/>
      </rPr>
      <t>Pembinaan Kelembagaan dan Manajemen PAUD</t>
    </r>
  </si>
  <si>
    <r>
      <rPr>
        <sz val="8"/>
        <rFont val="Arial Black"/>
        <family val="2"/>
      </rPr>
      <t xml:space="preserve">Jumlah Pertemuan per tahun aksi parenting untuk satuan pendidikan dan orang tua/wali murid
</t>
    </r>
    <r>
      <rPr>
        <sz val="8"/>
        <rFont val="Arial Black"/>
        <family val="2"/>
      </rPr>
      <t xml:space="preserve">Jumlah pertemuan Sosialisasi pendidikan keluarga pada satuan pendidikan
</t>
    </r>
    <r>
      <rPr>
        <sz val="8"/>
        <rFont val="Arial Black"/>
        <family val="2"/>
      </rPr>
      <t xml:space="preserve">Jumlah peserta lomba Jumlah peserta lomba kreatifitas Anak Usia Dini Terlaksannya PTK PAUDNI Tersedian Dana Operasional Pengeloal Danan DAK Non Fisik
</t>
    </r>
    <r>
      <rPr>
        <sz val="8"/>
        <rFont val="Arial Black"/>
        <family val="2"/>
      </rPr>
      <t>Terselenggaranya lomba gugus PAUD</t>
    </r>
  </si>
  <si>
    <r>
      <rPr>
        <sz val="8"/>
        <rFont val="Arial Black"/>
        <family val="2"/>
      </rPr>
      <t xml:space="preserve">8 pertemuan
</t>
    </r>
    <r>
      <rPr>
        <sz val="8"/>
        <rFont val="Arial Black"/>
        <family val="2"/>
      </rPr>
      <t xml:space="preserve">10
</t>
    </r>
    <r>
      <rPr>
        <sz val="8"/>
        <rFont val="Arial Black"/>
        <family val="2"/>
      </rPr>
      <t xml:space="preserve">pertemuan 10
</t>
    </r>
    <r>
      <rPr>
        <sz val="8"/>
        <rFont val="Arial Black"/>
        <family val="2"/>
      </rPr>
      <t xml:space="preserve">kecamatan
</t>
    </r>
    <r>
      <rPr>
        <sz val="8"/>
        <rFont val="Arial Black"/>
        <family val="2"/>
      </rPr>
      <t xml:space="preserve">5 kecamatan
</t>
    </r>
    <r>
      <rPr>
        <sz val="8"/>
        <rFont val="Arial Black"/>
        <family val="2"/>
      </rPr>
      <t xml:space="preserve">6 mata lomba 15 orang
</t>
    </r>
    <r>
      <rPr>
        <sz val="8"/>
        <rFont val="Arial Black"/>
        <family val="2"/>
      </rPr>
      <t>5 kecamatan</t>
    </r>
  </si>
  <si>
    <r>
      <rPr>
        <b/>
        <sz val="8"/>
        <rFont val="Arial"/>
        <family val="2"/>
      </rPr>
      <t>Pengelolaan Pendidikan Nonformal/Kesetaraan</t>
    </r>
  </si>
  <si>
    <r>
      <rPr>
        <sz val="8"/>
        <rFont val="Arial Black"/>
        <family val="2"/>
      </rPr>
      <t>Penyelenggaraan Proses Belajar Nonformal/Kesetaraan</t>
    </r>
  </si>
  <si>
    <r>
      <rPr>
        <sz val="8"/>
        <rFont val="Arial Black"/>
        <family val="2"/>
      </rPr>
      <t xml:space="preserve">Terlaksananya Operasional SKB
</t>
    </r>
    <r>
      <rPr>
        <sz val="8"/>
        <rFont val="Arial Black"/>
        <family val="2"/>
      </rPr>
      <t>Terselenggaranya operasional Rumah Pintar Terselenggaranya PBM Kejar Paket A, B dan C Terselenggaranya ujian Kejar paket A, B dan C</t>
    </r>
  </si>
  <si>
    <r>
      <rPr>
        <sz val="8"/>
        <rFont val="Arial Black"/>
        <family val="2"/>
      </rPr>
      <t xml:space="preserve">12 bulan
</t>
    </r>
    <r>
      <rPr>
        <sz val="8"/>
        <rFont val="Arial Black"/>
        <family val="2"/>
      </rPr>
      <t xml:space="preserve">12 bulan
</t>
    </r>
    <r>
      <rPr>
        <sz val="8"/>
        <rFont val="Arial Black"/>
        <family val="2"/>
      </rPr>
      <t xml:space="preserve">25 PKBM
</t>
    </r>
    <r>
      <rPr>
        <sz val="8"/>
        <rFont val="Arial Black"/>
        <family val="2"/>
      </rPr>
      <t>23 Lembaga</t>
    </r>
  </si>
  <si>
    <r>
      <rPr>
        <b/>
        <sz val="8"/>
        <rFont val="Arial"/>
        <family val="2"/>
      </rPr>
      <t>PROGRAM PENGEMBANGAN KURIKULUM</t>
    </r>
  </si>
  <si>
    <r>
      <rPr>
        <b/>
        <sz val="8"/>
        <rFont val="Arial"/>
        <family val="2"/>
      </rPr>
      <t>Penetapan Kurikulum Muatan Lokal Pendidikan Dasar</t>
    </r>
  </si>
  <si>
    <r>
      <rPr>
        <sz val="8"/>
        <rFont val="Arial Black"/>
        <family val="2"/>
      </rPr>
      <t>Pelatihan Penyusunan Kurikulum Muatan Lokal Pendidikan Dasar</t>
    </r>
  </si>
  <si>
    <r>
      <rPr>
        <sz val="8"/>
        <rFont val="Arial Black"/>
        <family val="2"/>
      </rPr>
      <t>Terselenggaranya Workshop Kurikulum Jenjang SD Terselenggaranya Workshop Kurikulum jenjang SMP</t>
    </r>
  </si>
  <si>
    <r>
      <rPr>
        <sz val="8"/>
        <rFont val="Arial Black"/>
        <family val="2"/>
      </rPr>
      <t xml:space="preserve">300 orang
</t>
    </r>
    <r>
      <rPr>
        <sz val="8"/>
        <rFont val="Arial Black"/>
        <family val="2"/>
      </rPr>
      <t>100 orang</t>
    </r>
  </si>
  <si>
    <r>
      <rPr>
        <b/>
        <sz val="8"/>
        <rFont val="Arial"/>
        <family val="2"/>
      </rPr>
      <t>PROGRAM PENDIDIK DAN TENAGA KEPENDIDIKAN</t>
    </r>
  </si>
  <si>
    <r>
      <rPr>
        <b/>
        <sz val="8"/>
        <rFont val="Arial"/>
        <family val="2"/>
      </rPr>
      <t>Pemerataan Kuantitas dan Kualitas Pendidik dan Tenaga Kependidikan bagi Satuan Pendidikan Dasar, PAUD, dan Pendidikan Nonformal/Kesetaraan</t>
    </r>
  </si>
  <si>
    <r>
      <rPr>
        <sz val="8"/>
        <rFont val="Arial Black"/>
        <family val="2"/>
      </rPr>
      <t>Perhitungan dan Pemetaan Pendidik dan Tenaga Kependidikan Satuan Pendidikan Dasar, PAUD, dan Pendidikan Nonformal/Kesetaraan</t>
    </r>
  </si>
  <si>
    <r>
      <rPr>
        <sz val="8"/>
        <rFont val="Arial Black"/>
        <family val="2"/>
      </rPr>
      <t xml:space="preserve">Jumlah guru negeri penerima dana kesejahteraan pendidik dan tenaga kependidikan Jumlah guru swasta penerima dana kesejahteraan pendidik dan tenaga kependidikan
</t>
    </r>
    <r>
      <rPr>
        <sz val="8"/>
        <rFont val="Arial Black"/>
        <family val="2"/>
      </rPr>
      <t xml:space="preserve">Jumlah guru yang lulus diklat guru pembelajar
</t>
    </r>
    <r>
      <rPr>
        <sz val="8"/>
        <rFont val="Arial Black"/>
        <family val="2"/>
      </rPr>
      <t xml:space="preserve">Jumlah Peserta Diklat Calon Kepala SMP
</t>
    </r>
    <r>
      <rPr>
        <sz val="8"/>
        <rFont val="Arial Black"/>
        <family val="2"/>
      </rPr>
      <t>Terlaksananya kegiatan Sosialisasi Inpassing dan Induksi Guru</t>
    </r>
  </si>
  <si>
    <r>
      <rPr>
        <sz val="8"/>
        <rFont val="Arial Black"/>
        <family val="2"/>
      </rPr>
      <t xml:space="preserve">3230 orang
</t>
    </r>
    <r>
      <rPr>
        <sz val="8"/>
        <rFont val="Arial Black"/>
        <family val="2"/>
      </rPr>
      <t xml:space="preserve">4648 orang
</t>
    </r>
    <r>
      <rPr>
        <sz val="8"/>
        <rFont val="Arial Black"/>
        <family val="2"/>
      </rPr>
      <t xml:space="preserve">1856 orang
</t>
    </r>
    <r>
      <rPr>
        <sz val="8"/>
        <rFont val="Arial Black"/>
        <family val="2"/>
      </rPr>
      <t xml:space="preserve">50 orang
</t>
    </r>
    <r>
      <rPr>
        <sz val="8"/>
        <rFont val="Arial Black"/>
        <family val="2"/>
      </rPr>
      <t>5 kecamatan</t>
    </r>
  </si>
  <si>
    <r>
      <rPr>
        <sz val="8"/>
        <rFont val="Arial Black"/>
        <family val="2"/>
      </rPr>
      <t>Penataan Pendistribusian Pendidik dan Tenaga Kependidikan bagi Satuan Pendidikan Dasar, PAUD, dan Pendidikan Nonformal/Kesetaraan</t>
    </r>
  </si>
  <si>
    <r>
      <rPr>
        <sz val="8"/>
        <rFont val="Arial Black"/>
        <family val="2"/>
      </rPr>
      <t>Tersedianya data Pendidik dan Tenaga Kependidikan SD</t>
    </r>
  </si>
  <si>
    <r>
      <rPr>
        <sz val="8"/>
        <rFont val="Arial Black"/>
        <family val="2"/>
      </rPr>
      <t>287 Sekolah</t>
    </r>
  </si>
  <si>
    <r>
      <rPr>
        <sz val="8"/>
        <rFont val="Arial Black"/>
        <family val="2"/>
      </rPr>
      <t>Jumlah dana operasional Pendidikan Inklusif</t>
    </r>
  </si>
  <si>
    <r>
      <rPr>
        <sz val="8"/>
        <rFont val="Arial Black"/>
        <family val="2"/>
      </rPr>
      <t>12 Bulan</t>
    </r>
  </si>
  <si>
    <r>
      <rPr>
        <sz val="8"/>
        <rFont val="Arial Black"/>
        <family val="2"/>
      </rPr>
      <t xml:space="preserve">Terpenuhinya Sarana Belajar SKB
</t>
    </r>
    <r>
      <rPr>
        <sz val="8"/>
        <rFont val="Arial Black"/>
        <family val="2"/>
      </rPr>
      <t>Terpenuhinya Sarana Belajar SKB</t>
    </r>
  </si>
  <si>
    <r>
      <rPr>
        <sz val="8"/>
        <rFont val="Arial Black"/>
        <family val="2"/>
      </rPr>
      <t xml:space="preserve">5 ruang
</t>
    </r>
    <r>
      <rPr>
        <sz val="8"/>
        <rFont val="Arial Black"/>
        <family val="2"/>
      </rPr>
      <t>6 ruang</t>
    </r>
  </si>
  <si>
    <r>
      <rPr>
        <sz val="8"/>
        <rFont val="Arial Black"/>
        <family val="2"/>
      </rPr>
      <t>Terlaksananya Operasional SKB</t>
    </r>
  </si>
  <si>
    <t>Kode</t>
  </si>
  <si>
    <t>Urusan/ Bidang Urusan Pemerintahan Daerah Dan Program/ Kegiatan</t>
  </si>
  <si>
    <t>URUSAN PEMERINTAHAN WAJIB YANG BERKAITAN DENGAN PELAYANAN DASAR</t>
  </si>
  <si>
    <t>URUSAN PEMERINTAHAN BIDANG PENDIDIKAN</t>
  </si>
  <si>
    <t>PROGRAM PENUNJANG URUSAN PEMERINTAHAN DAERAH KABUPATEN/KOTA</t>
  </si>
  <si>
    <t>Perencanaan, Penganggaran, dan Evaluasi Kinerja Perangkat Daerah</t>
  </si>
  <si>
    <t>Prioritas Daerah</t>
  </si>
  <si>
    <t>Sasaran Daerah</t>
  </si>
  <si>
    <t>Indikator Kinerja</t>
  </si>
  <si>
    <t>Prakiraan Maju (Rp.)</t>
  </si>
  <si>
    <t>Penyelengaraan Proses Belajar dan Ujian bagi Peserta Didik</t>
  </si>
  <si>
    <t>Kota Samarinda, Semua Kecamatan, Semua Kelurahan</t>
  </si>
  <si>
    <t xml:space="preserve">PROGRAM PENGELOLAAN PENDIDIKAN </t>
  </si>
  <si>
    <t xml:space="preserve">Pembinaan Kelembagaan dan Manajemen Sekolah
</t>
  </si>
  <si>
    <t>Pembangunan Sarana, Prasarana dan Utilitas Sekolah Nonformal/Kesetaraan</t>
  </si>
  <si>
    <t>Penyelenggaraan Proses Belajar Nonformal/Kesetaraan</t>
  </si>
  <si>
    <t>Pembinaan Kelembagaan dan Manajemen Sekolah Nonformal/Kesetaraan</t>
  </si>
  <si>
    <t>Lokasi</t>
  </si>
  <si>
    <t>Pagu Indikatif (Rp.)</t>
  </si>
  <si>
    <t>Keterangan</t>
  </si>
  <si>
    <t>Capaian Program</t>
  </si>
  <si>
    <t>Keluaran Sub Kegiatan</t>
  </si>
  <si>
    <t>Hasil Kegiatan</t>
  </si>
  <si>
    <t>Prioritas Pembanguna n Nasional</t>
  </si>
  <si>
    <t>Tolok Ukur</t>
  </si>
  <si>
    <t>Target</t>
  </si>
  <si>
    <t>Koordinasi dan Penyusunan Dokumen RKA-SKPD</t>
  </si>
  <si>
    <r>
      <rPr>
        <sz val="8"/>
        <rFont val="Arial Black"/>
        <family val="2"/>
      </rPr>
      <t>Terlaksananya pendataan dan penyusunan informasi pendidikan
Terlaksananya workshop pengisian SPM satuan pendidikan</t>
    </r>
  </si>
  <si>
    <r>
      <rPr>
        <sz val="8"/>
        <rFont val="Arial Black"/>
        <family val="2"/>
      </rPr>
      <t>650 Sekolah
300 Sekolah</t>
    </r>
  </si>
  <si>
    <t>Koordinasi dan Penyusunan Laporan Capaian Kinerja dan Ikhtisar Realisasi Kinerja SKPD</t>
  </si>
  <si>
    <t>Dokumen SAKIP (Renstra, Renja, RKT , Perjanjian Kinerja, Pengukuran Kinerja, Evaluasi dan Pengendalian, LAKIP dan Laporan Keuangan)</t>
  </si>
  <si>
    <t>9 dokumen</t>
  </si>
  <si>
    <t>Administrasi Keuangan Perangkat Daerah</t>
  </si>
  <si>
    <t>Penyediaan Gaji dan Tunjangan ASN</t>
  </si>
  <si>
    <t>12 bln</t>
  </si>
  <si>
    <t>Penyediaan Administrasi Pelaksanaan Tugas ASN</t>
  </si>
  <si>
    <t>PTT serta Pengelola Keuangan dan Barang yang dibayarkan honorariumnya.</t>
  </si>
  <si>
    <t>1431 orang</t>
  </si>
  <si>
    <t>Administrasi Kepegawaian Perangkat Daerah</t>
  </si>
  <si>
    <t>Pengadaan Pakaian Dinas Beserta Atribut Kelengkapannya</t>
  </si>
  <si>
    <t>Pakaian Dinas Aparatur Pemerintah</t>
  </si>
  <si>
    <t>301 orang</t>
  </si>
  <si>
    <t>Pendidikan dan Pelatihan Pegawai Berdasarkan Tugas dan Fungsi</t>
  </si>
  <si>
    <t>Aparatur yang diikutsertakan bimtek/pelatihan</t>
  </si>
  <si>
    <t>40 orang</t>
  </si>
  <si>
    <t>Sosialisasi Peraturan Perundang-Undangan</t>
  </si>
  <si>
    <t>Terlaksananya kegiatan Sosialisasi Jafung, SKP, PKB, PKG dan Kenaikan Pangkat</t>
  </si>
  <si>
    <r>
      <rPr>
        <sz val="8"/>
        <rFont val="Arial Black"/>
        <family val="2"/>
      </rPr>
      <t>10
Kecamatan</t>
    </r>
  </si>
  <si>
    <t>Administrasi Umum Perangkat Daerah</t>
  </si>
  <si>
    <t>jenis komponen instalasi listrik dan penerangan bangunan kantor yang disediakan</t>
  </si>
  <si>
    <t>2 jenis</t>
  </si>
  <si>
    <t>Jenis komponen peralatan dan perlengkapan kantor yang disediakan</t>
  </si>
  <si>
    <t>Jenis alat tulis kantor</t>
  </si>
  <si>
    <t>5 jenis</t>
  </si>
  <si>
    <t>Laporan realisasi anggaran yang dicetak atau digandakan</t>
  </si>
  <si>
    <t>4 dokumen</t>
  </si>
  <si>
    <t>Penyelenggaraan Rapat Koordinasi dan Konsultasi SKPD</t>
  </si>
  <si>
    <t>Persentase rapat koordinasi dan konsultasi ke luar daerah yang dihadiri</t>
  </si>
  <si>
    <t>100 persen</t>
  </si>
  <si>
    <t>Penyediaan Jasa Penunjang Urusan Pemerintahan Daerah</t>
  </si>
  <si>
    <t>Penyediaan Jasa Komunikasi, Sumber Daya Air dan Listrik</t>
  </si>
  <si>
    <t>Tagihan rekening yang dibayarkan</t>
  </si>
  <si>
    <t>240 Bukti pembayaran</t>
  </si>
  <si>
    <t>Penyediaan Jasa Peralatan dan Perlengkapan Kantor</t>
  </si>
  <si>
    <t>Sarana bangunan tempat kerja</t>
  </si>
  <si>
    <t>1 Paket</t>
  </si>
  <si>
    <t>Penyediaan Jasa Pelayanan Umum Kantor</t>
  </si>
  <si>
    <t>Penyediaan Makan dan minum</t>
  </si>
  <si>
    <t>100 jenis</t>
  </si>
  <si>
    <t>Pemeliharaan Barang Milik Daerah Penunjang Urusan Pemerintahan Daerah</t>
  </si>
  <si>
    <t>Penyediaan Jasa Pemeliharaan, Biaya Pemeliharaan, Pajak, dan Perizinan Kendaraan Dinas Operasional atau Lapangan</t>
  </si>
  <si>
    <t>Persentase kendaraan dinas/operasional yang dipelihara</t>
  </si>
  <si>
    <t>Pemeliharaan/Rehabilitasi Gedung Kantor dan Bangunan Lainnya</t>
  </si>
  <si>
    <t>Persentase gedung milik sendiri/sewa yang dipelihara</t>
  </si>
  <si>
    <t>Pemeliharaan/Rehabilitasi Sarana dan Prasarana Gedung Kantor atau Bangunan Lainnya</t>
  </si>
  <si>
    <t>Persentase perlengkapan dan peralatan kantor yang dipelihara</t>
  </si>
  <si>
    <t>PROGRAM PENGELOLAAN PENDIDIKAN</t>
  </si>
  <si>
    <t>Pengelolaan Pendidikan Sekolah Dasar</t>
  </si>
  <si>
    <t>Penambahan Ruang Kelas Baru</t>
  </si>
  <si>
    <t>Terbangunnya ruang kelas baru untuk belajar murid jenjang SD</t>
  </si>
  <si>
    <t>1 RKB</t>
  </si>
  <si>
    <t>Pembangunan Sarana, Prasarana dan Utilitas Sekolah</t>
  </si>
  <si>
    <r>
      <rPr>
        <sz val="8"/>
        <rFont val="Arial Black"/>
        <family val="2"/>
      </rPr>
      <t>Halaman SD yang akan di paving
Terbangunya sarana prasarana belajar SD Terpenuhinya sarana belajar SD
Tersedianya pagar jenjang SD Tersedianya sanitasi/wc jenjang SD</t>
    </r>
  </si>
  <si>
    <r>
      <rPr>
        <sz val="8"/>
        <rFont val="Arial Black"/>
        <family val="2"/>
      </rPr>
      <t>10 Sekolah
5 Paket
6 Paket
6 Sekolah
10 Sekolah</t>
    </r>
  </si>
  <si>
    <t>Rehabilitasi Sedang/Berat Ruang Kelas</t>
  </si>
  <si>
    <t>Perbaikan ruang kelas untuk kenyamanan belajar murid</t>
  </si>
  <si>
    <t>30 RKB</t>
  </si>
  <si>
    <t>Rehabilitasi Sedang/Berat Ruang Unit Kesehatan Sekolah</t>
  </si>
  <si>
    <t>Semua Kabupaten/Kot a, Semua Kecamatan, Semua Kelurahan</t>
  </si>
  <si>
    <t>Tersedianya sarana prasarana yang layak</t>
  </si>
  <si>
    <t>7 Gedung</t>
  </si>
  <si>
    <t>Rehabilitasi Sedang/Berat Sarana, Prasarana dan Utilitas Sekolah</t>
  </si>
  <si>
    <r>
      <rPr>
        <sz val="8"/>
        <rFont val="Arial Black"/>
        <family val="2"/>
      </rPr>
      <t>Terpenuhinya Prasarana Belajar SD
Tersedianya kantin jenjang SD</t>
    </r>
  </si>
  <si>
    <r>
      <rPr>
        <sz val="8"/>
        <rFont val="Arial Black"/>
        <family val="2"/>
      </rPr>
      <t>3 Paket
3 Sekolah</t>
    </r>
  </si>
  <si>
    <t>Pengadaan Mebel Sekolah</t>
  </si>
  <si>
    <t>Tersedianya meubelair siswa dan guru jenjang SD</t>
  </si>
  <si>
    <t>7115 Set</t>
  </si>
  <si>
    <t>Pemeliharaan Rutin Sarana, Prasarana dan Utilitas Sekolah</t>
  </si>
  <si>
    <t>Jumlah Sekolah dalam rehab jaringan listirk SD</t>
  </si>
  <si>
    <t>10 Sekolah</t>
  </si>
  <si>
    <r>
      <rPr>
        <sz val="8"/>
        <rFont val="Arial Black"/>
        <family val="2"/>
      </rPr>
      <t>Jumlah sekolah yang mengadakan jian Akhir Sekolah Dasar/Madrasah Ibtidaiyah Terselengaranya sosialisasi dan Monev penggunaan
dana BOSNAS dan beasiswa</t>
    </r>
  </si>
  <si>
    <r>
      <rPr>
        <sz val="8"/>
        <rFont val="Arial Black"/>
        <family val="2"/>
      </rPr>
      <t>236 sekolah
315 orang</t>
    </r>
  </si>
  <si>
    <t>Penyiapan dan Tindak Lanjut Evaluasi Satuan Pendidikan Dasar</t>
  </si>
  <si>
    <t>Jumlah sekolah yang melaksanakan Penerimaan Peserta Didik Baru (PPDB)</t>
  </si>
  <si>
    <t>110 Sekolah</t>
  </si>
  <si>
    <t>Pembinaan Minat, Bakat dan Kreativitas Siswa</t>
  </si>
  <si>
    <r>
      <rPr>
        <sz val="8"/>
        <rFont val="Arial Black"/>
        <family val="2"/>
      </rPr>
      <t>Jumlah cabang olah raga O2SN jenjang pendidikan dasar
Terpilihnya peserta lomba FLS2N tingkat provinsi Terpilihnya peserta lomba pentas seni agama islam tingkat provinsi Terselenggaranya lomba OSN siswa SD</t>
    </r>
  </si>
  <si>
    <r>
      <rPr>
        <sz val="8"/>
        <rFont val="Arial Black"/>
        <family val="2"/>
      </rPr>
      <t>11 cabor
13 Mata Lomba 13 Mata Lomba
410 orang</t>
    </r>
  </si>
  <si>
    <t>Penyediaan Pendidik dan Tenaga Kependidikan bagi Satuan Pendidikan Sekolah Dasar</t>
  </si>
  <si>
    <t>Terselenggaranya OSN Guru SD</t>
  </si>
  <si>
    <t>275 orang</t>
  </si>
  <si>
    <t>Pengembangan Karir Pendidik dan Tenaga Kependidikan pada Satuan Pendidikan Sekolah Dasar</t>
  </si>
  <si>
    <t>Jumlah guru yang lulus diklat guru pembelajar Terlaksananya Diklat Calon Kepala SD</t>
  </si>
  <si>
    <r>
      <rPr>
        <sz val="8"/>
        <rFont val="Arial Black"/>
        <family val="2"/>
      </rPr>
      <t>3201 orang
50 orang</t>
    </r>
  </si>
  <si>
    <t>Pembinaan Kelembagaan dan Manajemen Sekolah</t>
  </si>
  <si>
    <t>Sekolah yang mengikuti Lomba UKS Jenjang SD Terlaksananya kegiatan Sosialisasi dan Monev BOSDA dan Beasiswa</t>
  </si>
  <si>
    <r>
      <rPr>
        <sz val="8"/>
        <rFont val="Arial Black"/>
        <family val="2"/>
      </rPr>
      <t>40 Sekolah
10
kecamatan</t>
    </r>
  </si>
  <si>
    <t>Pengelolaan Dana BOS Sekolah Dasar</t>
  </si>
  <si>
    <r>
      <rPr>
        <sz val="8"/>
        <rFont val="Arial Black"/>
        <family val="2"/>
      </rPr>
      <t>Jumlah siswa yang dibiayai dari dana BOSDA (sekolah negeri)
Jumlah siswa yang dibiayai dari dana BOSDA (sekolah swasta)
Jumlah siswa yang dibiayai dari dana BOSNAS (Sekolah Negeri)</t>
    </r>
  </si>
  <si>
    <r>
      <rPr>
        <sz val="8"/>
        <rFont val="Arial Black"/>
        <family val="2"/>
      </rPr>
      <t>75259 orang
19750 orang
81640 orang</t>
    </r>
  </si>
  <si>
    <t>Pengelolaan Pendidikan Sekolah Menengah Pertama</t>
  </si>
  <si>
    <t>Pengurugan/Pematangan Lahan Jenjang SMP Perbaikan/Pembangunan Pagar jenjang SMP Perbaikan/Pembangunan Sanitasi/WC Jenjang SMP Tersedianya halaman SMP yang akan dipaving</t>
  </si>
  <si>
    <r>
      <rPr>
        <sz val="8"/>
        <rFont val="Arial Black"/>
        <family val="2"/>
      </rPr>
      <t>2 Sekolah
7 Sekolah
3 Sekolah
3 Sekolah</t>
    </r>
  </si>
  <si>
    <t>Rehabilitasi Sedang/Berat Ruang Kelas Sekolah</t>
  </si>
  <si>
    <t>Perbaikan Ruang Kelas SMP</t>
  </si>
  <si>
    <t>40 RK</t>
  </si>
  <si>
    <t>Rehabilitasi Sedang/Berat Perpustakaan Sekolah</t>
  </si>
  <si>
    <t>Perbaikan Sarana Prasarana Pendidikan Jenjang SMP (Perpus, Lab, UKS, dll)</t>
  </si>
  <si>
    <t>Rehabilitasi Sedang/Berat Kantin Sekolah</t>
  </si>
  <si>
    <t>Perbaikan/Pembangunan Kantin jenjang SMP</t>
  </si>
  <si>
    <t>3 Sekolah</t>
  </si>
  <si>
    <t>Jumlah Sekolah dalam rehab jaringan listirk SMP Terpenuhinya Prasanara Belajar SMP</t>
  </si>
  <si>
    <r>
      <rPr>
        <sz val="8"/>
        <rFont val="Arial Black"/>
        <family val="2"/>
      </rPr>
      <t>5 Sekolah
3 Paket</t>
    </r>
  </si>
  <si>
    <t>Pengadaan Meubelair Siswa dan Guru Jenjang SMP</t>
  </si>
  <si>
    <t>1000 Set</t>
  </si>
  <si>
    <t>Pengadaan Alat Praktik dan Peraga Siswa</t>
  </si>
  <si>
    <r>
      <rPr>
        <sz val="8"/>
        <rFont val="Arial Black"/>
        <family val="2"/>
      </rPr>
      <t>Pengadaan Alat-Alat Keterampilan/Praktek/Peraga
/Multi Media jenjang SMP</t>
    </r>
  </si>
  <si>
    <t>7 Sekolah</t>
  </si>
  <si>
    <r>
      <rPr>
        <sz val="8"/>
        <rFont val="Arial Black"/>
        <family val="2"/>
      </rPr>
      <t>Jumlah sekolah yang mengadakan UN SMP Penyusunan Soal dan Penilaian Tersandar Nasional SMP
Terselengaranya sosialisasi dan Monev penggunaan dana BOSNAS dan beasiswa Terselenggaranya Workshop Pembina Pramuka</t>
    </r>
  </si>
  <si>
    <r>
      <rPr>
        <sz val="8"/>
        <rFont val="Arial Black"/>
        <family val="2"/>
      </rPr>
      <t>82 Sekolah
4 mata pelajaran 10 orang
50 orang</t>
    </r>
  </si>
  <si>
    <t>Penyiapan dan Tindak Lanjut Evaluasi Satuan Pendidikan Sekolah Menengah Pertama</t>
  </si>
  <si>
    <t>47 Sekolah</t>
  </si>
  <si>
    <r>
      <rPr>
        <sz val="8"/>
        <rFont val="Arial Black"/>
        <family val="2"/>
      </rPr>
      <t>Jumlah cabang olah raga O2SN jenjang SMP Terlaksananya Liga Sepak Bola Pelajar
Terpilihnya peserta lomba FLS2N tingkat provinsi Terpilihnya peserta lomba pentas seni agama islam tingkat provinsi Terselenggaranya OSN Siwa SMP</t>
    </r>
  </si>
  <si>
    <r>
      <rPr>
        <sz val="8"/>
        <rFont val="Arial Black"/>
        <family val="2"/>
      </rPr>
      <t>11 cabor
24 Sekolah
8 Mata Lomba 13 Mata Pelajaran
410 Sekolah</t>
    </r>
  </si>
  <si>
    <t>Pengembangan Karir Pendidik dan Tenaga Kependidikan pada Satuan Pendidikan Sekolah Menengah Pertama</t>
  </si>
  <si>
    <t>Jumlah peserta Workshop bagi Pengawas SMP Terlaksananya gelar penganugerahan guru dan kepala sekolah berprestasi dan guru pembina siswa berprestasi tingkat Nasional/ Internasional</t>
  </si>
  <si>
    <r>
      <rPr>
        <sz val="8"/>
        <rFont val="Arial Black"/>
        <family val="2"/>
      </rPr>
      <t>50 orang
30 orang</t>
    </r>
  </si>
  <si>
    <t>Terlaksananya Inventarisasi dan Pemutakhiran data Sarana dan Prasarana Sekolah Jenjang SMP Terselenggaranya lomba OSN Guru SMP</t>
  </si>
  <si>
    <r>
      <rPr>
        <sz val="8"/>
        <rFont val="Arial Black"/>
        <family val="2"/>
      </rPr>
      <t>40 Sekolah
200 orang</t>
    </r>
  </si>
  <si>
    <t>Pengelolaan Dana BOS Sekolah Menengah Pertama</t>
  </si>
  <si>
    <r>
      <rPr>
        <sz val="8"/>
        <rFont val="Arial Black"/>
        <family val="2"/>
      </rPr>
      <t>30090 orang
14000 orang
33856 orang</t>
    </r>
  </si>
  <si>
    <t>Pengelolaan Pendidikan Anak Usia Dini (PAUD)</t>
  </si>
  <si>
    <r>
      <rPr>
        <sz val="8"/>
        <rFont val="Arial Black"/>
        <family val="2"/>
      </rPr>
      <t>Pembangunan Gedung/Ruang
Kelas/Ruang Guru PAUD</t>
    </r>
  </si>
  <si>
    <t>Jumlah RKB yang aka dibangun</t>
  </si>
  <si>
    <t>2 RK</t>
  </si>
  <si>
    <r>
      <rPr>
        <sz val="8"/>
        <rFont val="Arial Black"/>
        <family val="2"/>
      </rPr>
      <t>Rehabilitasi Sedang/Berat Gedung/Ruang
Kelas/Ruang Guru PAUD</t>
    </r>
  </si>
  <si>
    <t>Tersedianya ruang kelas yang baik jenjang PAUD</t>
  </si>
  <si>
    <t>5 RK</t>
  </si>
  <si>
    <t>Penyediaan Pendidik dan Tenaga Kependidikan bagi Satuan PAUD</t>
  </si>
  <si>
    <t>Jumlah guru yang lulus diklat guru pembelajar Terselenggaranya operasional TK Negeri</t>
  </si>
  <si>
    <r>
      <rPr>
        <sz val="8"/>
        <rFont val="Arial Black"/>
        <family val="2"/>
      </rPr>
      <t>30090 orang
12 bulan</t>
    </r>
  </si>
  <si>
    <t>Pengembangan Karir Pendidik dan Tenaga Kependidikan pada Satuan Pendidikan PAUD</t>
  </si>
  <si>
    <t>Jumlah peserta Diklat berjenjang guru PAUD Terlaksananya Workshop Guru PAUD</t>
  </si>
  <si>
    <r>
      <rPr>
        <sz val="8"/>
        <rFont val="Arial Black"/>
        <family val="2"/>
      </rPr>
      <t>25 orang
150 orang</t>
    </r>
  </si>
  <si>
    <t>Pembinaan Kelembagaan dan Manajemen PAUD</t>
  </si>
  <si>
    <r>
      <rPr>
        <sz val="8"/>
        <rFont val="Arial Black"/>
        <family val="2"/>
      </rPr>
      <t>Jumlah Pertemuan per tahun aksi parenting untuk satuan pendidikan dan orang tua/wali murid
Jumlah pertemuan Sosialisasi pendidikan keluarga pada satuan pendidikan
Jumlah peserta lomba Jumlah peserta lomba kreatifitas Anak Usia Dini Terlaksannya PTK PAUDNI Tersedian Dana Operasional Pengeloal Danan DAK Non Fisik
Terselenggaranya lomba gugus PAUD</t>
    </r>
  </si>
  <si>
    <r>
      <rPr>
        <sz val="8"/>
        <rFont val="Arial Black"/>
        <family val="2"/>
      </rPr>
      <t>8 pertemuan
10
pertemuan 10
kecamatan
5 kecamatan
6 mata lomba 15 orang
5 kecamatan</t>
    </r>
  </si>
  <si>
    <t>Pengelolaan Pendidikan Nonformal/Kesetaraan</t>
  </si>
  <si>
    <r>
      <rPr>
        <sz val="8"/>
        <rFont val="Arial Black"/>
        <family val="2"/>
      </rPr>
      <t>Terlaksananya Operasional SKB
Terselenggaranya operasional Rumah Pintar Terselenggaranya PBM Kejar Paket A, B dan C Terselenggaranya ujian Kejar paket A, B dan C</t>
    </r>
  </si>
  <si>
    <r>
      <rPr>
        <sz val="8"/>
        <rFont val="Arial Black"/>
        <family val="2"/>
      </rPr>
      <t>12 bulan
12 bulan
25 PKBM
23 Lembaga</t>
    </r>
  </si>
  <si>
    <t>PROGRAM PENGEMBANGAN KURIKULUM</t>
  </si>
  <si>
    <t>Penetapan Kurikulum Muatan Lokal Pendidikan Dasar</t>
  </si>
  <si>
    <t>Pelatihan Penyusunan Kurikulum Muatan Lokal Pendidikan Dasar</t>
  </si>
  <si>
    <t>Terselenggaranya Workshop Kurikulum Jenjang SD Terselenggaranya Workshop Kurikulum jenjang SMP</t>
  </si>
  <si>
    <r>
      <rPr>
        <sz val="8"/>
        <rFont val="Arial Black"/>
        <family val="2"/>
      </rPr>
      <t>300 orang
100 orang</t>
    </r>
  </si>
  <si>
    <t>PROGRAM PENDIDIK DAN TENAGA KEPENDIDIKAN</t>
  </si>
  <si>
    <t>Pemerataan Kuantitas dan Kualitas Pendidik dan Tenaga Kependidikan bagi Satuan Pendidikan Dasar, PAUD, dan Pendidikan Nonformal/Kesetaraan</t>
  </si>
  <si>
    <t>Perhitungan dan Pemetaan Pendidik dan Tenaga Kependidikan Satuan Pendidikan Dasar, PAUD, dan Pendidikan Nonformal/Kesetaraan</t>
  </si>
  <si>
    <r>
      <rPr>
        <sz val="8"/>
        <rFont val="Arial Black"/>
        <family val="2"/>
      </rPr>
      <t>Jumlah guru negeri penerima dana kesejahteraan pendidik dan tenaga kependidikan Jumlah guru swasta penerima dana kesejahteraan pendidik dan tenaga kependidikan
Jumlah guru yang lulus diklat guru pembelajar
Jumlah Peserta Diklat Calon Kepala SMP
Terlaksananya kegiatan Sosialisasi Inpassing dan Induksi Guru</t>
    </r>
  </si>
  <si>
    <t>3230 orang
4648 orang
1856 orang
50 orang
5 kecamatan</t>
  </si>
  <si>
    <t>Penataan Pendistribusian Pendidik dan Tenaga Kependidikan bagi Satuan Pendidikan Dasar, PAUD, dan Pendidikan Nonformal/Kesetaraan</t>
  </si>
  <si>
    <t>Tersedianya data Pendidik dan Tenaga Kependidikan SD</t>
  </si>
  <si>
    <t>287 Sekolah</t>
  </si>
  <si>
    <t>Jumlah dana operasional Pendidikan Inklusif</t>
  </si>
  <si>
    <t>12 Bulan</t>
  </si>
  <si>
    <r>
      <rPr>
        <sz val="8"/>
        <rFont val="Arial Black"/>
        <family val="2"/>
      </rPr>
      <t>Terpenuhinya Sarana Belajar SKB
Terpenuhinya Sarana Belajar SKB</t>
    </r>
  </si>
  <si>
    <r>
      <rPr>
        <sz val="8"/>
        <rFont val="Arial Black"/>
        <family val="2"/>
      </rPr>
      <t>5 ruang
6 ruang</t>
    </r>
  </si>
  <si>
    <t>Terlaksananya Operasional SKB</t>
  </si>
  <si>
    <t>1.01.0.00.0.00.01.0000</t>
  </si>
  <si>
    <t>Penyelenggaraan Proses
Belajar
Nonformal/Kesetaraan</t>
  </si>
  <si>
    <t>Pembangunan Sarana,
Prasarana dan Utilitas
Sekolah
Nonformal/Kesetaraan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</si>
</sst>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0"/>
      <color rgb="FF000000"/>
      <name val="Times New Roman"/>
      <charset val="204"/>
    </font>
    <font>
      <b/>
      <sz val="8"/>
      <name val="Arial"/>
    </font>
    <font>
      <b/>
      <sz val="8"/>
      <color rgb="FF000000"/>
      <name val="Arial"/>
      <family val="2"/>
    </font>
    <font>
      <sz val="8"/>
      <color rgb="FF000000"/>
      <name val="Arial Black"/>
      <family val="2"/>
    </font>
    <font>
      <sz val="8"/>
      <name val="Arial Black"/>
    </font>
    <font>
      <b/>
      <sz val="8"/>
      <name val="Arial"/>
      <family val="2"/>
    </font>
    <font>
      <sz val="8"/>
      <name val="Arial Black"/>
      <family val="2"/>
    </font>
    <font>
      <sz val="10"/>
      <name val="Times New Roman"/>
      <family val="1"/>
    </font>
    <font>
      <sz val="8"/>
      <name val="Times New Roman"/>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07">
    <xf numFmtId="0" fontId="0" fillId="0" borderId="0" xfId="0" applyFill="1" applyBorder="1" applyAlignment="1">
      <alignment horizontal="left" vertical="top"/>
    </xf>
    <xf numFmtId="1" fontId="2" fillId="0" borderId="1" xfId="0" applyNumberFormat="1" applyFont="1" applyFill="1" applyBorder="1" applyAlignment="1">
      <alignment horizontal="left" vertical="top" shrinkToFit="1"/>
    </xf>
    <xf numFmtId="0" fontId="0" fillId="0" borderId="1" xfId="0" applyFill="1" applyBorder="1" applyAlignment="1">
      <alignment horizontal="left" wrapText="1"/>
    </xf>
    <xf numFmtId="164" fontId="2" fillId="0" borderId="1" xfId="0" applyNumberFormat="1" applyFont="1" applyFill="1" applyBorder="1" applyAlignment="1">
      <alignment horizontal="left" vertical="top" shrinkToFit="1"/>
    </xf>
    <xf numFmtId="3" fontId="2" fillId="0" borderId="1" xfId="0" applyNumberFormat="1" applyFont="1" applyFill="1" applyBorder="1" applyAlignment="1">
      <alignment horizontal="right" vertical="top" shrinkToFit="1"/>
    </xf>
    <xf numFmtId="2" fontId="3" fillId="0" borderId="1" xfId="0" applyNumberFormat="1" applyFont="1" applyFill="1" applyBorder="1" applyAlignment="1">
      <alignment horizontal="left" vertical="top" shrinkToFit="1"/>
    </xf>
    <xf numFmtId="1" fontId="3" fillId="0" borderId="1" xfId="0" applyNumberFormat="1" applyFont="1" applyFill="1" applyBorder="1" applyAlignment="1">
      <alignment horizontal="left" vertical="center" shrinkToFit="1"/>
    </xf>
    <xf numFmtId="164" fontId="3" fillId="0" borderId="1" xfId="0" applyNumberFormat="1" applyFont="1" applyFill="1" applyBorder="1" applyAlignment="1">
      <alignment horizontal="left" vertical="center" shrinkToFit="1"/>
    </xf>
    <xf numFmtId="2" fontId="3" fillId="0" borderId="1" xfId="0" applyNumberFormat="1" applyFont="1" applyFill="1" applyBorder="1" applyAlignment="1">
      <alignment horizontal="left" vertical="center" shrinkToFit="1"/>
    </xf>
    <xf numFmtId="0" fontId="4" fillId="0" borderId="1" xfId="0" applyFont="1" applyFill="1" applyBorder="1" applyAlignment="1">
      <alignment horizontal="left" vertical="center" wrapText="1"/>
    </xf>
    <xf numFmtId="0" fontId="0" fillId="0" borderId="1" xfId="0" applyFill="1" applyBorder="1" applyAlignment="1">
      <alignment horizontal="left" vertical="top" wrapText="1"/>
    </xf>
    <xf numFmtId="0" fontId="4" fillId="0" borderId="1" xfId="0" applyFont="1" applyFill="1" applyBorder="1" applyAlignment="1">
      <alignment horizontal="left" vertical="top" wrapText="1"/>
    </xf>
    <xf numFmtId="0" fontId="0" fillId="0" borderId="1" xfId="0" applyFill="1" applyBorder="1" applyAlignment="1">
      <alignment horizontal="left" vertical="center" wrapText="1"/>
    </xf>
    <xf numFmtId="3" fontId="3" fillId="0" borderId="1" xfId="0" applyNumberFormat="1" applyFont="1" applyFill="1" applyBorder="1" applyAlignment="1">
      <alignment horizontal="right" vertical="center"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indent="1"/>
    </xf>
    <xf numFmtId="1" fontId="3" fillId="0" borderId="1" xfId="0" applyNumberFormat="1" applyFont="1" applyFill="1" applyBorder="1" applyAlignment="1">
      <alignment horizontal="right" vertical="center" shrinkToFit="1"/>
    </xf>
    <xf numFmtId="1" fontId="2" fillId="2" borderId="1" xfId="0" applyNumberFormat="1" applyFont="1" applyFill="1" applyBorder="1" applyAlignment="1">
      <alignment horizontal="left" vertical="top" shrinkToFit="1"/>
    </xf>
    <xf numFmtId="0" fontId="0" fillId="2" borderId="1" xfId="0" applyFill="1" applyBorder="1" applyAlignment="1">
      <alignment horizontal="left" wrapText="1"/>
    </xf>
    <xf numFmtId="164" fontId="2" fillId="2" borderId="1" xfId="0" applyNumberFormat="1" applyFont="1" applyFill="1" applyBorder="1" applyAlignment="1">
      <alignment horizontal="left" vertical="top" shrinkToFit="1"/>
    </xf>
    <xf numFmtId="3" fontId="2" fillId="2" borderId="1" xfId="0" applyNumberFormat="1" applyFont="1" applyFill="1" applyBorder="1" applyAlignment="1">
      <alignment horizontal="right" vertical="top" shrinkToFit="1"/>
    </xf>
    <xf numFmtId="1" fontId="3" fillId="2" borderId="1" xfId="0" applyNumberFormat="1" applyFont="1" applyFill="1" applyBorder="1" applyAlignment="1">
      <alignment horizontal="left" vertical="center" shrinkToFit="1"/>
    </xf>
    <xf numFmtId="164" fontId="3" fillId="2" borderId="1" xfId="0" applyNumberFormat="1" applyFont="1" applyFill="1" applyBorder="1" applyAlignment="1">
      <alignment horizontal="left" vertical="center" shrinkToFit="1"/>
    </xf>
    <xf numFmtId="2" fontId="3" fillId="2" borderId="1" xfId="0" applyNumberFormat="1" applyFont="1" applyFill="1" applyBorder="1" applyAlignment="1">
      <alignment horizontal="left" vertical="center" shrinkToFit="1"/>
    </xf>
    <xf numFmtId="0" fontId="4"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2" borderId="1" xfId="0" applyFill="1" applyBorder="1" applyAlignment="1">
      <alignment horizontal="left" vertical="center" wrapText="1"/>
    </xf>
    <xf numFmtId="3" fontId="3" fillId="2"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indent="4"/>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top" wrapText="1" indent="1"/>
    </xf>
    <xf numFmtId="0" fontId="7" fillId="0" borderId="0" xfId="0" applyFont="1" applyFill="1" applyBorder="1" applyAlignment="1">
      <alignment horizontal="left" vertical="top"/>
    </xf>
    <xf numFmtId="0" fontId="5" fillId="0" borderId="1" xfId="0" applyFont="1" applyFill="1" applyBorder="1" applyAlignment="1">
      <alignment horizontal="left" vertical="top" wrapText="1" indent="4"/>
    </xf>
    <xf numFmtId="1" fontId="5" fillId="2" borderId="1" xfId="0" applyNumberFormat="1" applyFont="1" applyFill="1" applyBorder="1" applyAlignment="1">
      <alignment horizontal="left" vertical="top" shrinkToFit="1"/>
    </xf>
    <xf numFmtId="0" fontId="7" fillId="2" borderId="1" xfId="0" applyFont="1" applyFill="1" applyBorder="1" applyAlignment="1">
      <alignment horizontal="left" wrapText="1"/>
    </xf>
    <xf numFmtId="164" fontId="5" fillId="2" borderId="1" xfId="0" applyNumberFormat="1" applyFont="1" applyFill="1" applyBorder="1" applyAlignment="1">
      <alignment horizontal="left" vertical="top" shrinkToFit="1"/>
    </xf>
    <xf numFmtId="3" fontId="5" fillId="2" borderId="1" xfId="0" applyNumberFormat="1" applyFont="1" applyFill="1" applyBorder="1" applyAlignment="1">
      <alignment horizontal="right" vertical="top" shrinkToFit="1"/>
    </xf>
    <xf numFmtId="1" fontId="5" fillId="0" borderId="1" xfId="0" applyNumberFormat="1" applyFont="1" applyFill="1" applyBorder="1" applyAlignment="1">
      <alignment horizontal="left" vertical="top" shrinkToFit="1"/>
    </xf>
    <xf numFmtId="164" fontId="5" fillId="0" borderId="1" xfId="0" applyNumberFormat="1" applyFont="1" applyFill="1" applyBorder="1" applyAlignment="1">
      <alignment horizontal="left" vertical="top" shrinkToFit="1"/>
    </xf>
    <xf numFmtId="2" fontId="6" fillId="0" borderId="1" xfId="0" applyNumberFormat="1" applyFont="1" applyFill="1" applyBorder="1" applyAlignment="1">
      <alignment horizontal="left" vertical="top" shrinkToFit="1"/>
    </xf>
    <xf numFmtId="0" fontId="7" fillId="0" borderId="1" xfId="0" applyFont="1" applyFill="1" applyBorder="1" applyAlignment="1">
      <alignment horizontal="left" wrapText="1"/>
    </xf>
    <xf numFmtId="3" fontId="5" fillId="0" borderId="1" xfId="0" applyNumberFormat="1" applyFont="1" applyFill="1" applyBorder="1" applyAlignment="1">
      <alignment horizontal="right" vertical="top" shrinkToFit="1"/>
    </xf>
    <xf numFmtId="1" fontId="6" fillId="0" borderId="1" xfId="0" applyNumberFormat="1" applyFont="1" applyFill="1" applyBorder="1" applyAlignment="1">
      <alignment horizontal="left" vertical="center" shrinkToFit="1"/>
    </xf>
    <xf numFmtId="164" fontId="6" fillId="0" borderId="1" xfId="0" applyNumberFormat="1" applyFont="1" applyFill="1" applyBorder="1" applyAlignment="1">
      <alignment horizontal="left" vertical="center" shrinkToFit="1"/>
    </xf>
    <xf numFmtId="2" fontId="6" fillId="0" borderId="1" xfId="0" applyNumberFormat="1" applyFont="1" applyFill="1" applyBorder="1" applyAlignment="1">
      <alignment horizontal="left" vertical="center" shrinkToFit="1"/>
    </xf>
    <xf numFmtId="0" fontId="7"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left" vertical="center" wrapText="1"/>
    </xf>
    <xf numFmtId="3" fontId="6" fillId="0" borderId="1" xfId="0" applyNumberFormat="1" applyFont="1" applyFill="1" applyBorder="1" applyAlignment="1">
      <alignment horizontal="right" vertical="center" shrinkToFit="1"/>
    </xf>
    <xf numFmtId="1" fontId="6" fillId="3" borderId="1" xfId="0" applyNumberFormat="1" applyFont="1" applyFill="1" applyBorder="1" applyAlignment="1">
      <alignment horizontal="left" vertical="center" shrinkToFit="1"/>
    </xf>
    <xf numFmtId="164" fontId="6" fillId="3" borderId="1" xfId="0" applyNumberFormat="1" applyFont="1" applyFill="1" applyBorder="1" applyAlignment="1">
      <alignment horizontal="left" vertical="center" shrinkToFit="1"/>
    </xf>
    <xf numFmtId="2" fontId="6" fillId="3" borderId="1" xfId="0" applyNumberFormat="1" applyFont="1" applyFill="1" applyBorder="1" applyAlignment="1">
      <alignment horizontal="left" vertical="center" shrinkToFit="1"/>
    </xf>
    <xf numFmtId="0" fontId="6"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6" fillId="3" borderId="1" xfId="0" applyFont="1" applyFill="1" applyBorder="1" applyAlignment="1">
      <alignment horizontal="left" vertical="center" wrapText="1"/>
    </xf>
    <xf numFmtId="3" fontId="6" fillId="3" borderId="1" xfId="0" applyNumberFormat="1" applyFont="1" applyFill="1" applyBorder="1" applyAlignment="1">
      <alignment horizontal="right" vertical="center" shrinkToFit="1"/>
    </xf>
    <xf numFmtId="0" fontId="6" fillId="3" borderId="1" xfId="0" applyFont="1" applyFill="1" applyBorder="1" applyAlignment="1">
      <alignment horizontal="right" vertical="center" wrapText="1" indent="4"/>
    </xf>
    <xf numFmtId="0" fontId="6" fillId="0" borderId="1" xfId="0" applyFont="1" applyFill="1" applyBorder="1" applyAlignment="1">
      <alignment horizontal="center" vertical="center" wrapText="1"/>
    </xf>
    <xf numFmtId="0" fontId="6" fillId="0" borderId="1" xfId="0" applyFont="1" applyFill="1" applyBorder="1" applyAlignment="1">
      <alignment horizontal="right" vertical="center" wrapText="1" indent="1"/>
    </xf>
    <xf numFmtId="1" fontId="6" fillId="0" borderId="1" xfId="0" applyNumberFormat="1" applyFont="1" applyFill="1" applyBorder="1" applyAlignment="1">
      <alignment horizontal="right" vertical="center" shrinkToFit="1"/>
    </xf>
    <xf numFmtId="1" fontId="5" fillId="3" borderId="1" xfId="0" applyNumberFormat="1" applyFont="1" applyFill="1" applyBorder="1" applyAlignment="1">
      <alignment horizontal="left" vertical="top" shrinkToFit="1"/>
    </xf>
    <xf numFmtId="164" fontId="5" fillId="3" borderId="1" xfId="0" applyNumberFormat="1" applyFont="1" applyFill="1" applyBorder="1" applyAlignment="1">
      <alignment horizontal="left" vertical="top" shrinkToFit="1"/>
    </xf>
    <xf numFmtId="0" fontId="7" fillId="3" borderId="1" xfId="0" applyFont="1" applyFill="1" applyBorder="1" applyAlignment="1">
      <alignment horizontal="left" wrapText="1"/>
    </xf>
    <xf numFmtId="3" fontId="5" fillId="3" borderId="1" xfId="0" applyNumberFormat="1" applyFont="1" applyFill="1" applyBorder="1" applyAlignment="1">
      <alignment horizontal="right" vertical="top" shrinkToFit="1"/>
    </xf>
    <xf numFmtId="0" fontId="7" fillId="3" borderId="1" xfId="0" applyFont="1" applyFill="1" applyBorder="1" applyAlignment="1">
      <alignment horizontal="left" vertical="center"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3"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0" borderId="4" xfId="0" applyFont="1" applyFill="1" applyBorder="1" applyAlignment="1">
      <alignment horizontal="center" vertical="top"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indent="3"/>
    </xf>
    <xf numFmtId="0" fontId="5" fillId="0" borderId="4" xfId="0" applyFont="1" applyFill="1" applyBorder="1" applyAlignment="1">
      <alignment horizontal="left" vertical="center" wrapText="1" indent="3"/>
    </xf>
    <xf numFmtId="0" fontId="5" fillId="0" borderId="5" xfId="0" applyFont="1" applyFill="1" applyBorder="1" applyAlignment="1">
      <alignment horizontal="left" vertical="center" wrapText="1" indent="3"/>
    </xf>
    <xf numFmtId="0" fontId="5" fillId="0" borderId="3" xfId="0" applyFont="1" applyFill="1" applyBorder="1" applyAlignment="1">
      <alignment horizontal="left" vertical="center" wrapText="1" indent="2"/>
    </xf>
    <xf numFmtId="0" fontId="5" fillId="0" borderId="4" xfId="0" applyFont="1" applyFill="1" applyBorder="1" applyAlignment="1">
      <alignment horizontal="left" vertical="center" wrapText="1" indent="2"/>
    </xf>
    <xf numFmtId="0" fontId="5" fillId="0" borderId="5" xfId="0" applyFont="1" applyFill="1" applyBorder="1" applyAlignment="1">
      <alignment horizontal="left" vertical="center" wrapText="1" indent="2"/>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5" fillId="0" borderId="5" xfId="0" applyFont="1" applyFill="1" applyBorder="1" applyAlignment="1">
      <alignment horizontal="left" vertical="center" wrapText="1" indent="1"/>
    </xf>
    <xf numFmtId="0" fontId="5" fillId="0" borderId="6" xfId="0" applyFont="1" applyFill="1" applyBorder="1" applyAlignment="1">
      <alignment horizontal="left" vertical="top" wrapText="1" indent="6"/>
    </xf>
    <xf numFmtId="0" fontId="5" fillId="0" borderId="8" xfId="0" applyFont="1" applyFill="1" applyBorder="1" applyAlignment="1">
      <alignment horizontal="left" vertical="top" wrapText="1" indent="6"/>
    </xf>
    <xf numFmtId="0" fontId="5" fillId="0" borderId="6" xfId="0" applyFont="1" applyFill="1" applyBorder="1" applyAlignment="1">
      <alignment horizontal="left" vertical="top" wrapText="1" indent="5"/>
    </xf>
    <xf numFmtId="0" fontId="5" fillId="0" borderId="8" xfId="0" applyFont="1" applyFill="1" applyBorder="1" applyAlignment="1">
      <alignment horizontal="left" vertical="top" wrapText="1" indent="5"/>
    </xf>
    <xf numFmtId="0" fontId="5" fillId="0" borderId="6" xfId="0" applyFont="1" applyFill="1" applyBorder="1" applyAlignment="1">
      <alignment horizontal="left" vertical="top" wrapText="1" indent="7"/>
    </xf>
    <xf numFmtId="0" fontId="5" fillId="0" borderId="8" xfId="0" applyFont="1" applyFill="1" applyBorder="1" applyAlignment="1">
      <alignment horizontal="left" vertical="top" wrapText="1" indent="7"/>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6"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1" fillId="2" borderId="6"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3"/>
  <sheetViews>
    <sheetView tabSelected="1" topLeftCell="A138" zoomScale="125" zoomScaleNormal="80" workbookViewId="0">
      <selection activeCell="G141" sqref="G141"/>
    </sheetView>
  </sheetViews>
  <sheetFormatPr baseColWidth="10" defaultColWidth="9.3984375" defaultRowHeight="13" x14ac:dyDescent="0.15"/>
  <cols>
    <col min="1" max="1" width="24.3984375" style="32" customWidth="1"/>
    <col min="2" max="2" width="3.3984375" style="32" customWidth="1"/>
    <col min="3" max="3" width="4" style="32" customWidth="1"/>
    <col min="4" max="4" width="4.796875" style="32" customWidth="1"/>
    <col min="5" max="6" width="5.19921875" style="32" customWidth="1"/>
    <col min="7" max="7" width="23.796875" style="32" customWidth="1"/>
    <col min="8" max="8" width="16.796875" style="32" customWidth="1"/>
    <col min="9" max="9" width="25.19921875" style="32" customWidth="1"/>
    <col min="10" max="10" width="13.3984375" style="32" customWidth="1"/>
    <col min="11" max="11" width="25.3984375" style="32" customWidth="1"/>
    <col min="12" max="12" width="11.3984375" style="32" customWidth="1"/>
    <col min="13" max="13" width="25.19921875" style="32" customWidth="1"/>
    <col min="14" max="14" width="11.3984375" style="32" customWidth="1"/>
    <col min="15" max="15" width="25.19921875" style="32" customWidth="1"/>
    <col min="16" max="16" width="11.3984375" style="32" customWidth="1"/>
    <col min="17" max="17" width="18.59765625" style="32" customWidth="1"/>
    <col min="18" max="18" width="18.19921875" style="32" customWidth="1"/>
    <col min="19" max="19" width="13.3984375" style="32" customWidth="1"/>
    <col min="20" max="16384" width="9.3984375" style="32"/>
  </cols>
  <sheetData>
    <row r="1" spans="1:19" ht="15" customHeight="1" x14ac:dyDescent="0.15">
      <c r="A1" s="96" t="s">
        <v>142</v>
      </c>
      <c r="B1" s="96"/>
      <c r="C1" s="96"/>
      <c r="D1" s="96"/>
      <c r="E1" s="96"/>
      <c r="F1" s="97"/>
      <c r="G1" s="72" t="s">
        <v>143</v>
      </c>
      <c r="H1" s="78" t="s">
        <v>148</v>
      </c>
      <c r="I1" s="81" t="s">
        <v>149</v>
      </c>
      <c r="J1" s="84" t="s">
        <v>159</v>
      </c>
      <c r="K1" s="101" t="s">
        <v>150</v>
      </c>
      <c r="L1" s="102"/>
      <c r="M1" s="102"/>
      <c r="N1" s="102"/>
      <c r="O1" s="102"/>
      <c r="P1" s="103"/>
      <c r="Q1" s="78" t="s">
        <v>160</v>
      </c>
      <c r="R1" s="87" t="s">
        <v>151</v>
      </c>
      <c r="S1" s="31" t="s">
        <v>161</v>
      </c>
    </row>
    <row r="2" spans="1:19" ht="18.75" customHeight="1" x14ac:dyDescent="0.15">
      <c r="A2" s="96"/>
      <c r="B2" s="96"/>
      <c r="C2" s="96"/>
      <c r="D2" s="96"/>
      <c r="E2" s="96"/>
      <c r="F2" s="97"/>
      <c r="G2" s="77"/>
      <c r="H2" s="79"/>
      <c r="I2" s="82"/>
      <c r="J2" s="85"/>
      <c r="K2" s="90" t="s">
        <v>162</v>
      </c>
      <c r="L2" s="91"/>
      <c r="M2" s="92" t="s">
        <v>163</v>
      </c>
      <c r="N2" s="93"/>
      <c r="O2" s="94" t="s">
        <v>164</v>
      </c>
      <c r="P2" s="95"/>
      <c r="Q2" s="79"/>
      <c r="R2" s="88"/>
      <c r="S2" s="72" t="s">
        <v>165</v>
      </c>
    </row>
    <row r="3" spans="1:19" ht="18.75" customHeight="1" x14ac:dyDescent="0.15">
      <c r="A3" s="96"/>
      <c r="B3" s="96"/>
      <c r="C3" s="96"/>
      <c r="D3" s="96"/>
      <c r="E3" s="96"/>
      <c r="F3" s="97"/>
      <c r="G3" s="73"/>
      <c r="H3" s="80"/>
      <c r="I3" s="83"/>
      <c r="J3" s="86"/>
      <c r="K3" s="33" t="s">
        <v>166</v>
      </c>
      <c r="L3" s="31" t="s">
        <v>167</v>
      </c>
      <c r="M3" s="33" t="s">
        <v>166</v>
      </c>
      <c r="N3" s="31" t="s">
        <v>167</v>
      </c>
      <c r="O3" s="33" t="s">
        <v>166</v>
      </c>
      <c r="P3" s="31" t="s">
        <v>167</v>
      </c>
      <c r="Q3" s="80"/>
      <c r="R3" s="89"/>
      <c r="S3" s="73"/>
    </row>
    <row r="4" spans="1:19" ht="15" customHeight="1" x14ac:dyDescent="0.15">
      <c r="A4" s="32" t="s">
        <v>330</v>
      </c>
      <c r="B4" s="34">
        <v>1</v>
      </c>
      <c r="C4" s="35"/>
      <c r="D4" s="35"/>
      <c r="E4" s="35"/>
      <c r="F4" s="35"/>
      <c r="G4" s="74" t="s">
        <v>144</v>
      </c>
      <c r="H4" s="75"/>
      <c r="I4" s="75"/>
      <c r="J4" s="75"/>
      <c r="K4" s="75"/>
      <c r="L4" s="75"/>
      <c r="M4" s="75"/>
      <c r="N4" s="75"/>
      <c r="O4" s="75"/>
      <c r="P4" s="75"/>
      <c r="Q4" s="75"/>
      <c r="R4" s="75"/>
      <c r="S4" s="76"/>
    </row>
    <row r="5" spans="1:19" ht="15" customHeight="1" x14ac:dyDescent="0.15">
      <c r="A5" s="32" t="s">
        <v>330</v>
      </c>
      <c r="B5" s="34">
        <v>1</v>
      </c>
      <c r="C5" s="36">
        <v>1</v>
      </c>
      <c r="D5" s="35"/>
      <c r="E5" s="35"/>
      <c r="F5" s="35"/>
      <c r="G5" s="74" t="s">
        <v>145</v>
      </c>
      <c r="H5" s="75"/>
      <c r="I5" s="75"/>
      <c r="J5" s="75"/>
      <c r="K5" s="75"/>
      <c r="L5" s="75"/>
      <c r="M5" s="75"/>
      <c r="N5" s="75"/>
      <c r="O5" s="75"/>
      <c r="P5" s="76"/>
      <c r="Q5" s="37">
        <f>Q6+Q31+Q69+Q72+Q76</f>
        <v>546450036684</v>
      </c>
      <c r="R5" s="37">
        <f>R6+R31+R69+R72+R76</f>
        <v>634330665277</v>
      </c>
      <c r="S5" s="35"/>
    </row>
    <row r="6" spans="1:19" ht="15" customHeight="1" x14ac:dyDescent="0.15">
      <c r="A6" s="32" t="s">
        <v>330</v>
      </c>
      <c r="B6" s="34">
        <v>1</v>
      </c>
      <c r="C6" s="36">
        <v>1</v>
      </c>
      <c r="D6" s="36">
        <v>1</v>
      </c>
      <c r="E6" s="35"/>
      <c r="F6" s="35"/>
      <c r="G6" s="74" t="s">
        <v>146</v>
      </c>
      <c r="H6" s="75"/>
      <c r="I6" s="75"/>
      <c r="J6" s="75"/>
      <c r="K6" s="75"/>
      <c r="L6" s="75"/>
      <c r="M6" s="75"/>
      <c r="N6" s="75"/>
      <c r="O6" s="75"/>
      <c r="P6" s="76"/>
      <c r="Q6" s="37">
        <f>SUM(Q7:Q30)/2</f>
        <v>310075329984</v>
      </c>
      <c r="R6" s="37">
        <f>SUM(R7:R30)/2</f>
        <v>310922329984</v>
      </c>
      <c r="S6" s="35"/>
    </row>
    <row r="7" spans="1:19" ht="15" customHeight="1" x14ac:dyDescent="0.15">
      <c r="A7" s="32" t="s">
        <v>330</v>
      </c>
      <c r="B7" s="38">
        <v>1</v>
      </c>
      <c r="C7" s="39">
        <v>1</v>
      </c>
      <c r="D7" s="39">
        <v>1</v>
      </c>
      <c r="E7" s="40">
        <v>2.0099999999999998</v>
      </c>
      <c r="F7" s="41"/>
      <c r="G7" s="69" t="s">
        <v>147</v>
      </c>
      <c r="H7" s="70"/>
      <c r="I7" s="70"/>
      <c r="J7" s="70"/>
      <c r="K7" s="70"/>
      <c r="L7" s="70"/>
      <c r="M7" s="70"/>
      <c r="N7" s="70"/>
      <c r="O7" s="70"/>
      <c r="P7" s="71"/>
      <c r="Q7" s="42">
        <f>SUM(Q8:Q9)</f>
        <v>515000000</v>
      </c>
      <c r="R7" s="42">
        <f>SUM(R8:R9)</f>
        <v>1007000000</v>
      </c>
      <c r="S7" s="41"/>
    </row>
    <row r="8" spans="1:19" ht="71.25" customHeight="1" x14ac:dyDescent="0.15">
      <c r="A8" s="32" t="s">
        <v>330</v>
      </c>
      <c r="B8" s="43">
        <v>1</v>
      </c>
      <c r="C8" s="44">
        <v>1</v>
      </c>
      <c r="D8" s="44">
        <v>1</v>
      </c>
      <c r="E8" s="45">
        <v>2.0099999999999998</v>
      </c>
      <c r="F8" s="44">
        <v>2</v>
      </c>
      <c r="G8" s="30" t="s">
        <v>168</v>
      </c>
      <c r="H8" s="46"/>
      <c r="I8" s="46"/>
      <c r="J8" s="47" t="s">
        <v>153</v>
      </c>
      <c r="K8" s="46"/>
      <c r="L8" s="46"/>
      <c r="M8" s="46" t="s">
        <v>169</v>
      </c>
      <c r="N8" s="48" t="s">
        <v>170</v>
      </c>
      <c r="O8" s="46"/>
      <c r="P8" s="46"/>
      <c r="Q8" s="49">
        <v>415000000</v>
      </c>
      <c r="R8" s="49">
        <v>550000000</v>
      </c>
      <c r="S8" s="46"/>
    </row>
    <row r="9" spans="1:19" ht="71.25" customHeight="1" x14ac:dyDescent="0.15">
      <c r="A9" s="32" t="s">
        <v>330</v>
      </c>
      <c r="B9" s="43">
        <v>1</v>
      </c>
      <c r="C9" s="44">
        <v>1</v>
      </c>
      <c r="D9" s="44">
        <v>1</v>
      </c>
      <c r="E9" s="45">
        <v>2.0099999999999998</v>
      </c>
      <c r="F9" s="44">
        <v>6</v>
      </c>
      <c r="G9" s="47" t="s">
        <v>171</v>
      </c>
      <c r="H9" s="46"/>
      <c r="I9" s="46"/>
      <c r="J9" s="47" t="s">
        <v>153</v>
      </c>
      <c r="K9" s="46"/>
      <c r="L9" s="46"/>
      <c r="M9" s="47" t="s">
        <v>172</v>
      </c>
      <c r="N9" s="30" t="s">
        <v>173</v>
      </c>
      <c r="O9" s="46"/>
      <c r="P9" s="46"/>
      <c r="Q9" s="49">
        <v>100000000</v>
      </c>
      <c r="R9" s="49">
        <v>457000000</v>
      </c>
      <c r="S9" s="46"/>
    </row>
    <row r="10" spans="1:19" ht="15" customHeight="1" x14ac:dyDescent="0.15">
      <c r="A10" s="32" t="s">
        <v>330</v>
      </c>
      <c r="B10" s="38">
        <v>1</v>
      </c>
      <c r="C10" s="39">
        <v>1</v>
      </c>
      <c r="D10" s="39">
        <v>1</v>
      </c>
      <c r="E10" s="40">
        <v>2.02</v>
      </c>
      <c r="F10" s="41"/>
      <c r="G10" s="69" t="s">
        <v>174</v>
      </c>
      <c r="H10" s="70"/>
      <c r="I10" s="70"/>
      <c r="J10" s="70"/>
      <c r="K10" s="70"/>
      <c r="L10" s="70"/>
      <c r="M10" s="70"/>
      <c r="N10" s="70"/>
      <c r="O10" s="70"/>
      <c r="P10" s="71"/>
      <c r="Q10" s="42">
        <f>SUM(Q11:Q12)</f>
        <v>305482929984</v>
      </c>
      <c r="R10" s="42">
        <f>SUM(R11:R12)</f>
        <v>305482929984</v>
      </c>
      <c r="S10" s="41"/>
    </row>
    <row r="11" spans="1:19" ht="71.25" customHeight="1" x14ac:dyDescent="0.15">
      <c r="A11" s="32" t="s">
        <v>330</v>
      </c>
      <c r="B11" s="43">
        <v>1</v>
      </c>
      <c r="C11" s="44">
        <v>1</v>
      </c>
      <c r="D11" s="44">
        <v>1</v>
      </c>
      <c r="E11" s="45">
        <v>2.02</v>
      </c>
      <c r="F11" s="44">
        <v>1</v>
      </c>
      <c r="G11" s="30" t="s">
        <v>175</v>
      </c>
      <c r="H11" s="46"/>
      <c r="I11" s="46"/>
      <c r="J11" s="47" t="s">
        <v>153</v>
      </c>
      <c r="K11" s="46"/>
      <c r="L11" s="46"/>
      <c r="M11" s="30" t="s">
        <v>175</v>
      </c>
      <c r="N11" s="30" t="s">
        <v>176</v>
      </c>
      <c r="O11" s="46"/>
      <c r="P11" s="46"/>
      <c r="Q11" s="49">
        <v>302808649984</v>
      </c>
      <c r="R11" s="49">
        <v>302808649984</v>
      </c>
      <c r="S11" s="46"/>
    </row>
    <row r="12" spans="1:19" ht="71.25" customHeight="1" x14ac:dyDescent="0.15">
      <c r="A12" s="32" t="s">
        <v>330</v>
      </c>
      <c r="B12" s="43">
        <v>1</v>
      </c>
      <c r="C12" s="44">
        <v>1</v>
      </c>
      <c r="D12" s="44">
        <v>1</v>
      </c>
      <c r="E12" s="45">
        <v>2.02</v>
      </c>
      <c r="F12" s="44">
        <v>2</v>
      </c>
      <c r="G12" s="30" t="s">
        <v>177</v>
      </c>
      <c r="H12" s="46"/>
      <c r="I12" s="46"/>
      <c r="J12" s="47" t="s">
        <v>153</v>
      </c>
      <c r="K12" s="46"/>
      <c r="L12" s="46"/>
      <c r="M12" s="47" t="s">
        <v>178</v>
      </c>
      <c r="N12" s="30" t="s">
        <v>179</v>
      </c>
      <c r="O12" s="46"/>
      <c r="P12" s="46"/>
      <c r="Q12" s="49">
        <v>2674280000</v>
      </c>
      <c r="R12" s="49">
        <v>2674280000</v>
      </c>
      <c r="S12" s="46"/>
    </row>
    <row r="13" spans="1:19" ht="15" customHeight="1" x14ac:dyDescent="0.15">
      <c r="A13" s="32" t="s">
        <v>330</v>
      </c>
      <c r="B13" s="38">
        <v>1</v>
      </c>
      <c r="C13" s="39">
        <v>1</v>
      </c>
      <c r="D13" s="39">
        <v>1</v>
      </c>
      <c r="E13" s="40">
        <v>2.0499999999999998</v>
      </c>
      <c r="F13" s="41"/>
      <c r="G13" s="69" t="s">
        <v>180</v>
      </c>
      <c r="H13" s="70"/>
      <c r="I13" s="70"/>
      <c r="J13" s="70"/>
      <c r="K13" s="70"/>
      <c r="L13" s="70"/>
      <c r="M13" s="70"/>
      <c r="N13" s="70"/>
      <c r="O13" s="70"/>
      <c r="P13" s="71"/>
      <c r="Q13" s="42">
        <f>SUM(Q14:Q16)</f>
        <v>690400000</v>
      </c>
      <c r="R13" s="42">
        <f>SUM(R14:R16)</f>
        <v>1045400000</v>
      </c>
      <c r="S13" s="41"/>
    </row>
    <row r="14" spans="1:19" ht="71.25" customHeight="1" x14ac:dyDescent="0.15">
      <c r="A14" s="32" t="s">
        <v>330</v>
      </c>
      <c r="B14" s="43">
        <v>1</v>
      </c>
      <c r="C14" s="44">
        <v>1</v>
      </c>
      <c r="D14" s="44">
        <v>1</v>
      </c>
      <c r="E14" s="45">
        <v>2.0499999999999998</v>
      </c>
      <c r="F14" s="44">
        <v>2</v>
      </c>
      <c r="G14" s="47" t="s">
        <v>181</v>
      </c>
      <c r="H14" s="46"/>
      <c r="I14" s="46"/>
      <c r="J14" s="47" t="s">
        <v>153</v>
      </c>
      <c r="K14" s="46"/>
      <c r="L14" s="46"/>
      <c r="M14" s="30" t="s">
        <v>182</v>
      </c>
      <c r="N14" s="30" t="s">
        <v>183</v>
      </c>
      <c r="O14" s="46"/>
      <c r="P14" s="46"/>
      <c r="Q14" s="49">
        <v>120400000</v>
      </c>
      <c r="R14" s="49">
        <v>120400000</v>
      </c>
      <c r="S14" s="46"/>
    </row>
    <row r="15" spans="1:19" ht="71.25" customHeight="1" x14ac:dyDescent="0.15">
      <c r="A15" s="32" t="s">
        <v>330</v>
      </c>
      <c r="B15" s="43">
        <v>1</v>
      </c>
      <c r="C15" s="44">
        <v>1</v>
      </c>
      <c r="D15" s="44">
        <v>1</v>
      </c>
      <c r="E15" s="45">
        <v>2.0499999999999998</v>
      </c>
      <c r="F15" s="44">
        <v>9</v>
      </c>
      <c r="G15" s="47" t="s">
        <v>184</v>
      </c>
      <c r="H15" s="46"/>
      <c r="I15" s="46"/>
      <c r="J15" s="47" t="s">
        <v>153</v>
      </c>
      <c r="K15" s="46"/>
      <c r="L15" s="46"/>
      <c r="M15" s="30" t="s">
        <v>185</v>
      </c>
      <c r="N15" s="30" t="s">
        <v>186</v>
      </c>
      <c r="O15" s="46"/>
      <c r="P15" s="46"/>
      <c r="Q15" s="49">
        <v>320000000</v>
      </c>
      <c r="R15" s="49">
        <v>320000000</v>
      </c>
      <c r="S15" s="46"/>
    </row>
    <row r="16" spans="1:19" ht="71.25" customHeight="1" x14ac:dyDescent="0.15">
      <c r="A16" s="32" t="s">
        <v>330</v>
      </c>
      <c r="B16" s="43">
        <v>1</v>
      </c>
      <c r="C16" s="44">
        <v>1</v>
      </c>
      <c r="D16" s="44">
        <v>1</v>
      </c>
      <c r="E16" s="45">
        <v>2.0499999999999998</v>
      </c>
      <c r="F16" s="43">
        <v>10</v>
      </c>
      <c r="G16" s="30" t="s">
        <v>187</v>
      </c>
      <c r="H16" s="46"/>
      <c r="I16" s="46"/>
      <c r="J16" s="47" t="s">
        <v>153</v>
      </c>
      <c r="K16" s="46"/>
      <c r="L16" s="46"/>
      <c r="M16" s="47" t="s">
        <v>188</v>
      </c>
      <c r="N16" s="48" t="s">
        <v>189</v>
      </c>
      <c r="O16" s="46"/>
      <c r="P16" s="46"/>
      <c r="Q16" s="49">
        <v>250000000</v>
      </c>
      <c r="R16" s="49">
        <v>605000000</v>
      </c>
      <c r="S16" s="46"/>
    </row>
    <row r="17" spans="1:19" ht="15" customHeight="1" x14ac:dyDescent="0.15">
      <c r="A17" s="32" t="s">
        <v>330</v>
      </c>
      <c r="B17" s="38">
        <v>1</v>
      </c>
      <c r="C17" s="39">
        <v>1</v>
      </c>
      <c r="D17" s="39">
        <v>1</v>
      </c>
      <c r="E17" s="40">
        <v>2.06</v>
      </c>
      <c r="F17" s="41"/>
      <c r="G17" s="69" t="s">
        <v>190</v>
      </c>
      <c r="H17" s="70"/>
      <c r="I17" s="70"/>
      <c r="J17" s="70"/>
      <c r="K17" s="70"/>
      <c r="L17" s="70"/>
      <c r="M17" s="70"/>
      <c r="N17" s="70"/>
      <c r="O17" s="70"/>
      <c r="P17" s="71"/>
      <c r="Q17" s="42">
        <f>SUM(Q18:Q22)</f>
        <v>1512000000</v>
      </c>
      <c r="R17" s="42">
        <f>SUM(R18:R22)</f>
        <v>1512000000</v>
      </c>
      <c r="S17" s="41"/>
    </row>
    <row r="18" spans="1:19" ht="84" x14ac:dyDescent="0.15">
      <c r="A18" s="32" t="s">
        <v>330</v>
      </c>
      <c r="B18" s="50">
        <v>1</v>
      </c>
      <c r="C18" s="51">
        <v>1</v>
      </c>
      <c r="D18" s="51">
        <v>1</v>
      </c>
      <c r="E18" s="52">
        <v>2.06</v>
      </c>
      <c r="F18" s="51">
        <v>1</v>
      </c>
      <c r="G18" s="53" t="s">
        <v>144</v>
      </c>
      <c r="H18" s="54"/>
      <c r="I18" s="54"/>
      <c r="J18" s="53" t="s">
        <v>153</v>
      </c>
      <c r="K18" s="54"/>
      <c r="L18" s="54"/>
      <c r="M18" s="53" t="s">
        <v>191</v>
      </c>
      <c r="N18" s="55" t="s">
        <v>192</v>
      </c>
      <c r="O18" s="54"/>
      <c r="P18" s="54"/>
      <c r="Q18" s="56">
        <v>65000000</v>
      </c>
      <c r="R18" s="56">
        <v>65000000</v>
      </c>
      <c r="S18" s="54"/>
    </row>
    <row r="19" spans="1:19" ht="84" x14ac:dyDescent="0.15">
      <c r="A19" s="32" t="s">
        <v>330</v>
      </c>
      <c r="B19" s="50">
        <v>1</v>
      </c>
      <c r="C19" s="51">
        <v>1</v>
      </c>
      <c r="D19" s="51">
        <v>1</v>
      </c>
      <c r="E19" s="52">
        <v>2.06</v>
      </c>
      <c r="F19" s="51">
        <v>2</v>
      </c>
      <c r="G19" s="55" t="s">
        <v>145</v>
      </c>
      <c r="H19" s="54"/>
      <c r="I19" s="54"/>
      <c r="J19" s="53" t="s">
        <v>153</v>
      </c>
      <c r="K19" s="54"/>
      <c r="L19" s="54"/>
      <c r="M19" s="53" t="s">
        <v>193</v>
      </c>
      <c r="N19" s="55" t="s">
        <v>192</v>
      </c>
      <c r="O19" s="54"/>
      <c r="P19" s="54"/>
      <c r="Q19" s="56">
        <v>229000000</v>
      </c>
      <c r="R19" s="56">
        <v>229000000</v>
      </c>
      <c r="S19" s="54"/>
    </row>
    <row r="20" spans="1:19" ht="84" x14ac:dyDescent="0.15">
      <c r="A20" s="32" t="s">
        <v>330</v>
      </c>
      <c r="B20" s="50">
        <v>1</v>
      </c>
      <c r="C20" s="51">
        <v>1</v>
      </c>
      <c r="D20" s="51">
        <v>1</v>
      </c>
      <c r="E20" s="52">
        <v>2.06</v>
      </c>
      <c r="F20" s="51">
        <v>4</v>
      </c>
      <c r="G20" s="55" t="s">
        <v>146</v>
      </c>
      <c r="H20" s="54"/>
      <c r="I20" s="54"/>
      <c r="J20" s="53" t="s">
        <v>153</v>
      </c>
      <c r="K20" s="54"/>
      <c r="L20" s="54"/>
      <c r="M20" s="57" t="s">
        <v>194</v>
      </c>
      <c r="N20" s="55" t="s">
        <v>195</v>
      </c>
      <c r="O20" s="54"/>
      <c r="P20" s="54"/>
      <c r="Q20" s="56">
        <v>300000000</v>
      </c>
      <c r="R20" s="56">
        <v>300000000</v>
      </c>
      <c r="S20" s="54"/>
    </row>
    <row r="21" spans="1:19" ht="84" x14ac:dyDescent="0.15">
      <c r="A21" s="32" t="s">
        <v>330</v>
      </c>
      <c r="B21" s="43">
        <v>1</v>
      </c>
      <c r="C21" s="44">
        <v>1</v>
      </c>
      <c r="D21" s="44">
        <v>1</v>
      </c>
      <c r="E21" s="45">
        <v>2.06</v>
      </c>
      <c r="F21" s="44">
        <v>5</v>
      </c>
      <c r="G21" s="30" t="s">
        <v>147</v>
      </c>
      <c r="H21" s="46"/>
      <c r="I21" s="46"/>
      <c r="J21" s="47" t="s">
        <v>153</v>
      </c>
      <c r="K21" s="46"/>
      <c r="L21" s="46"/>
      <c r="M21" s="47" t="s">
        <v>196</v>
      </c>
      <c r="N21" s="30" t="s">
        <v>197</v>
      </c>
      <c r="O21" s="46"/>
      <c r="P21" s="46"/>
      <c r="Q21" s="49">
        <v>568000000</v>
      </c>
      <c r="R21" s="49">
        <v>568000000</v>
      </c>
      <c r="S21" s="46"/>
    </row>
    <row r="22" spans="1:19" ht="84" x14ac:dyDescent="0.15">
      <c r="A22" s="32" t="s">
        <v>330</v>
      </c>
      <c r="B22" s="43">
        <v>1</v>
      </c>
      <c r="C22" s="44">
        <v>1</v>
      </c>
      <c r="D22" s="44">
        <v>1</v>
      </c>
      <c r="E22" s="45">
        <v>2.06</v>
      </c>
      <c r="F22" s="44">
        <v>9</v>
      </c>
      <c r="G22" s="47" t="s">
        <v>198</v>
      </c>
      <c r="H22" s="46"/>
      <c r="I22" s="46"/>
      <c r="J22" s="47" t="s">
        <v>153</v>
      </c>
      <c r="K22" s="46"/>
      <c r="L22" s="46"/>
      <c r="M22" s="47" t="s">
        <v>199</v>
      </c>
      <c r="N22" s="30" t="s">
        <v>200</v>
      </c>
      <c r="O22" s="46"/>
      <c r="P22" s="46"/>
      <c r="Q22" s="49">
        <v>350000000</v>
      </c>
      <c r="R22" s="49">
        <v>350000000</v>
      </c>
      <c r="S22" s="46"/>
    </row>
    <row r="23" spans="1:19" x14ac:dyDescent="0.15">
      <c r="A23" s="32" t="s">
        <v>330</v>
      </c>
      <c r="B23" s="38">
        <v>1</v>
      </c>
      <c r="C23" s="39">
        <v>1</v>
      </c>
      <c r="D23" s="39">
        <v>1</v>
      </c>
      <c r="E23" s="40">
        <v>2.08</v>
      </c>
      <c r="F23" s="41"/>
      <c r="G23" s="69" t="s">
        <v>201</v>
      </c>
      <c r="H23" s="70"/>
      <c r="I23" s="70"/>
      <c r="J23" s="70"/>
      <c r="K23" s="70"/>
      <c r="L23" s="70"/>
      <c r="M23" s="70"/>
      <c r="N23" s="70"/>
      <c r="O23" s="70"/>
      <c r="P23" s="71"/>
      <c r="Q23" s="42">
        <f>SUM(Q24:Q26)</f>
        <v>850000000</v>
      </c>
      <c r="R23" s="42">
        <f>SUM(R24:R26)</f>
        <v>850000000</v>
      </c>
      <c r="S23" s="41"/>
    </row>
    <row r="24" spans="1:19" ht="84" x14ac:dyDescent="0.15">
      <c r="A24" s="32" t="s">
        <v>330</v>
      </c>
      <c r="B24" s="43">
        <v>1</v>
      </c>
      <c r="C24" s="44">
        <v>1</v>
      </c>
      <c r="D24" s="44">
        <v>1</v>
      </c>
      <c r="E24" s="45">
        <v>2.08</v>
      </c>
      <c r="F24" s="44">
        <v>2</v>
      </c>
      <c r="G24" s="47" t="s">
        <v>202</v>
      </c>
      <c r="H24" s="46"/>
      <c r="I24" s="46"/>
      <c r="J24" s="47" t="s">
        <v>153</v>
      </c>
      <c r="K24" s="46"/>
      <c r="L24" s="46"/>
      <c r="M24" s="30" t="s">
        <v>203</v>
      </c>
      <c r="N24" s="30" t="s">
        <v>204</v>
      </c>
      <c r="O24" s="46"/>
      <c r="P24" s="46"/>
      <c r="Q24" s="49">
        <v>800000000</v>
      </c>
      <c r="R24" s="49">
        <v>800000000</v>
      </c>
      <c r="S24" s="46"/>
    </row>
    <row r="25" spans="1:19" ht="84" x14ac:dyDescent="0.15">
      <c r="A25" s="32" t="s">
        <v>330</v>
      </c>
      <c r="B25" s="43">
        <v>1</v>
      </c>
      <c r="C25" s="44">
        <v>1</v>
      </c>
      <c r="D25" s="44">
        <v>1</v>
      </c>
      <c r="E25" s="45">
        <v>2.08</v>
      </c>
      <c r="F25" s="44">
        <v>3</v>
      </c>
      <c r="G25" s="30" t="s">
        <v>205</v>
      </c>
      <c r="H25" s="46"/>
      <c r="I25" s="46"/>
      <c r="J25" s="47" t="s">
        <v>153</v>
      </c>
      <c r="K25" s="46"/>
      <c r="L25" s="46"/>
      <c r="M25" s="30" t="s">
        <v>206</v>
      </c>
      <c r="N25" s="30" t="s">
        <v>207</v>
      </c>
      <c r="O25" s="46"/>
      <c r="P25" s="46"/>
      <c r="Q25" s="49">
        <v>40000000</v>
      </c>
      <c r="R25" s="49">
        <v>40000000</v>
      </c>
      <c r="S25" s="46"/>
    </row>
    <row r="26" spans="1:19" ht="84" x14ac:dyDescent="0.15">
      <c r="A26" s="32" t="s">
        <v>330</v>
      </c>
      <c r="B26" s="43">
        <v>1</v>
      </c>
      <c r="C26" s="44">
        <v>1</v>
      </c>
      <c r="D26" s="44">
        <v>1</v>
      </c>
      <c r="E26" s="45">
        <v>2.08</v>
      </c>
      <c r="F26" s="44">
        <v>4</v>
      </c>
      <c r="G26" s="30" t="s">
        <v>208</v>
      </c>
      <c r="H26" s="46"/>
      <c r="I26" s="46"/>
      <c r="J26" s="47" t="s">
        <v>153</v>
      </c>
      <c r="K26" s="46"/>
      <c r="L26" s="46"/>
      <c r="M26" s="30" t="s">
        <v>209</v>
      </c>
      <c r="N26" s="30" t="s">
        <v>210</v>
      </c>
      <c r="O26" s="46"/>
      <c r="P26" s="46"/>
      <c r="Q26" s="49">
        <v>10000000</v>
      </c>
      <c r="R26" s="49">
        <v>10000000</v>
      </c>
      <c r="S26" s="46"/>
    </row>
    <row r="27" spans="1:19" x14ac:dyDescent="0.15">
      <c r="A27" s="32" t="s">
        <v>330</v>
      </c>
      <c r="B27" s="38">
        <v>1</v>
      </c>
      <c r="C27" s="39">
        <v>1</v>
      </c>
      <c r="D27" s="39">
        <v>1</v>
      </c>
      <c r="E27" s="40">
        <v>2.09</v>
      </c>
      <c r="F27" s="41"/>
      <c r="G27" s="69" t="s">
        <v>211</v>
      </c>
      <c r="H27" s="70"/>
      <c r="I27" s="70"/>
      <c r="J27" s="70"/>
      <c r="K27" s="70"/>
      <c r="L27" s="70"/>
      <c r="M27" s="70"/>
      <c r="N27" s="70"/>
      <c r="O27" s="70"/>
      <c r="P27" s="71"/>
      <c r="Q27" s="42">
        <f>SUM(Q28:Q30)</f>
        <v>1025000000</v>
      </c>
      <c r="R27" s="42">
        <f>SUM(R28:R30)</f>
        <v>1025000000</v>
      </c>
      <c r="S27" s="41"/>
    </row>
    <row r="28" spans="1:19" ht="84" x14ac:dyDescent="0.15">
      <c r="A28" s="32" t="s">
        <v>330</v>
      </c>
      <c r="B28" s="43">
        <v>1</v>
      </c>
      <c r="C28" s="44">
        <v>1</v>
      </c>
      <c r="D28" s="44">
        <v>1</v>
      </c>
      <c r="E28" s="45">
        <v>2.09</v>
      </c>
      <c r="F28" s="44">
        <v>2</v>
      </c>
      <c r="G28" s="47" t="s">
        <v>212</v>
      </c>
      <c r="H28" s="46"/>
      <c r="I28" s="46"/>
      <c r="J28" s="47" t="s">
        <v>153</v>
      </c>
      <c r="K28" s="46"/>
      <c r="L28" s="46"/>
      <c r="M28" s="47" t="s">
        <v>213</v>
      </c>
      <c r="N28" s="30" t="s">
        <v>200</v>
      </c>
      <c r="O28" s="46"/>
      <c r="P28" s="46"/>
      <c r="Q28" s="49">
        <v>300000000</v>
      </c>
      <c r="R28" s="49">
        <v>300000000</v>
      </c>
      <c r="S28" s="46"/>
    </row>
    <row r="29" spans="1:19" ht="84" x14ac:dyDescent="0.15">
      <c r="A29" s="32" t="s">
        <v>330</v>
      </c>
      <c r="B29" s="43">
        <v>1</v>
      </c>
      <c r="C29" s="44">
        <v>1</v>
      </c>
      <c r="D29" s="44">
        <v>1</v>
      </c>
      <c r="E29" s="45">
        <v>2.09</v>
      </c>
      <c r="F29" s="44">
        <v>9</v>
      </c>
      <c r="G29" s="47" t="s">
        <v>214</v>
      </c>
      <c r="H29" s="46"/>
      <c r="I29" s="46"/>
      <c r="J29" s="47" t="s">
        <v>153</v>
      </c>
      <c r="K29" s="46"/>
      <c r="L29" s="46"/>
      <c r="M29" s="30" t="s">
        <v>215</v>
      </c>
      <c r="N29" s="30" t="s">
        <v>200</v>
      </c>
      <c r="O29" s="46"/>
      <c r="P29" s="46"/>
      <c r="Q29" s="49">
        <v>650000000</v>
      </c>
      <c r="R29" s="49">
        <v>650000000</v>
      </c>
      <c r="S29" s="46"/>
    </row>
    <row r="30" spans="1:19" ht="84" x14ac:dyDescent="0.15">
      <c r="A30" s="32" t="s">
        <v>330</v>
      </c>
      <c r="B30" s="43">
        <v>1</v>
      </c>
      <c r="C30" s="44">
        <v>1</v>
      </c>
      <c r="D30" s="44">
        <v>1</v>
      </c>
      <c r="E30" s="45">
        <v>2.09</v>
      </c>
      <c r="F30" s="43">
        <v>10</v>
      </c>
      <c r="G30" s="47" t="s">
        <v>216</v>
      </c>
      <c r="H30" s="46"/>
      <c r="I30" s="46"/>
      <c r="J30" s="47" t="s">
        <v>153</v>
      </c>
      <c r="K30" s="46"/>
      <c r="L30" s="46"/>
      <c r="M30" s="47" t="s">
        <v>217</v>
      </c>
      <c r="N30" s="30" t="s">
        <v>200</v>
      </c>
      <c r="O30" s="46"/>
      <c r="P30" s="46"/>
      <c r="Q30" s="49">
        <v>75000000</v>
      </c>
      <c r="R30" s="49">
        <v>75000000</v>
      </c>
      <c r="S30" s="46"/>
    </row>
    <row r="31" spans="1:19" x14ac:dyDescent="0.15">
      <c r="A31" s="32" t="s">
        <v>330</v>
      </c>
      <c r="B31" s="38">
        <v>1</v>
      </c>
      <c r="C31" s="39">
        <v>1</v>
      </c>
      <c r="D31" s="39">
        <v>2</v>
      </c>
      <c r="E31" s="41"/>
      <c r="F31" s="41"/>
      <c r="G31" s="69" t="s">
        <v>218</v>
      </c>
      <c r="H31" s="70"/>
      <c r="I31" s="70"/>
      <c r="J31" s="70"/>
      <c r="K31" s="70"/>
      <c r="L31" s="70"/>
      <c r="M31" s="70"/>
      <c r="N31" s="70"/>
      <c r="O31" s="70"/>
      <c r="P31" s="71"/>
      <c r="Q31" s="42">
        <f>SUM(Q32:Q68)/2</f>
        <v>170595390000</v>
      </c>
      <c r="R31" s="42">
        <f>SUM(R32:R68)/2</f>
        <v>254861018593</v>
      </c>
      <c r="S31" s="41"/>
    </row>
    <row r="32" spans="1:19" x14ac:dyDescent="0.15">
      <c r="A32" s="32" t="s">
        <v>330</v>
      </c>
      <c r="B32" s="38">
        <v>1</v>
      </c>
      <c r="C32" s="39">
        <v>1</v>
      </c>
      <c r="D32" s="39">
        <v>2</v>
      </c>
      <c r="E32" s="40">
        <v>2.0099999999999998</v>
      </c>
      <c r="F32" s="41"/>
      <c r="G32" s="69" t="s">
        <v>219</v>
      </c>
      <c r="H32" s="70"/>
      <c r="I32" s="70"/>
      <c r="J32" s="70"/>
      <c r="K32" s="70"/>
      <c r="L32" s="70"/>
      <c r="M32" s="70"/>
      <c r="N32" s="70"/>
      <c r="O32" s="70"/>
      <c r="P32" s="71"/>
      <c r="Q32" s="42">
        <f>SUM(Q33:Q46)</f>
        <v>106267160000</v>
      </c>
      <c r="R32" s="42">
        <f>SUM(R33:R46)</f>
        <v>221905508593</v>
      </c>
      <c r="S32" s="41"/>
    </row>
    <row r="33" spans="1:19" ht="84" x14ac:dyDescent="0.15">
      <c r="A33" s="32" t="s">
        <v>330</v>
      </c>
      <c r="B33" s="43">
        <v>1</v>
      </c>
      <c r="C33" s="44">
        <v>1</v>
      </c>
      <c r="D33" s="44">
        <v>2</v>
      </c>
      <c r="E33" s="45">
        <v>2.0099999999999998</v>
      </c>
      <c r="F33" s="44">
        <v>2</v>
      </c>
      <c r="G33" s="30" t="s">
        <v>220</v>
      </c>
      <c r="H33" s="46"/>
      <c r="I33" s="46"/>
      <c r="J33" s="47" t="s">
        <v>153</v>
      </c>
      <c r="K33" s="46"/>
      <c r="L33" s="46"/>
      <c r="M33" s="47" t="s">
        <v>221</v>
      </c>
      <c r="N33" s="30" t="s">
        <v>222</v>
      </c>
      <c r="O33" s="46"/>
      <c r="P33" s="46"/>
      <c r="Q33" s="56">
        <v>500000000</v>
      </c>
      <c r="R33" s="49">
        <v>4840000000</v>
      </c>
      <c r="S33" s="46"/>
    </row>
    <row r="34" spans="1:19" ht="126" x14ac:dyDescent="0.15">
      <c r="A34" s="32" t="s">
        <v>330</v>
      </c>
      <c r="B34" s="43">
        <v>1</v>
      </c>
      <c r="C34" s="44">
        <v>1</v>
      </c>
      <c r="D34" s="44">
        <v>2</v>
      </c>
      <c r="E34" s="45">
        <v>2.0099999999999998</v>
      </c>
      <c r="F34" s="44">
        <v>6</v>
      </c>
      <c r="G34" s="30" t="s">
        <v>223</v>
      </c>
      <c r="H34" s="46"/>
      <c r="I34" s="46"/>
      <c r="J34" s="47" t="s">
        <v>153</v>
      </c>
      <c r="K34" s="46"/>
      <c r="L34" s="46"/>
      <c r="M34" s="46" t="s">
        <v>224</v>
      </c>
      <c r="N34" s="46" t="s">
        <v>225</v>
      </c>
      <c r="O34" s="46"/>
      <c r="P34" s="46"/>
      <c r="Q34" s="56">
        <v>3650000000</v>
      </c>
      <c r="R34" s="49">
        <v>13895394000</v>
      </c>
      <c r="S34" s="46"/>
    </row>
    <row r="35" spans="1:19" ht="84" x14ac:dyDescent="0.15">
      <c r="A35" s="32" t="s">
        <v>330</v>
      </c>
      <c r="B35" s="43">
        <v>1</v>
      </c>
      <c r="C35" s="44">
        <v>1</v>
      </c>
      <c r="D35" s="44">
        <v>2</v>
      </c>
      <c r="E35" s="45">
        <v>2.0099999999999998</v>
      </c>
      <c r="F35" s="44">
        <v>8</v>
      </c>
      <c r="G35" s="30" t="s">
        <v>226</v>
      </c>
      <c r="H35" s="46"/>
      <c r="I35" s="46"/>
      <c r="J35" s="47" t="s">
        <v>153</v>
      </c>
      <c r="K35" s="46"/>
      <c r="L35" s="46"/>
      <c r="M35" s="30" t="s">
        <v>227</v>
      </c>
      <c r="N35" s="30" t="s">
        <v>228</v>
      </c>
      <c r="O35" s="46"/>
      <c r="P35" s="46"/>
      <c r="Q35" s="56">
        <v>2000000000</v>
      </c>
      <c r="R35" s="49">
        <v>19360000000</v>
      </c>
      <c r="S35" s="46"/>
    </row>
    <row r="36" spans="1:19" ht="84" x14ac:dyDescent="0.15">
      <c r="A36" s="32" t="s">
        <v>330</v>
      </c>
      <c r="B36" s="43">
        <v>1</v>
      </c>
      <c r="C36" s="44">
        <v>1</v>
      </c>
      <c r="D36" s="44">
        <v>2</v>
      </c>
      <c r="E36" s="45">
        <v>2.0099999999999998</v>
      </c>
      <c r="F36" s="43">
        <v>10</v>
      </c>
      <c r="G36" s="47" t="s">
        <v>229</v>
      </c>
      <c r="H36" s="46"/>
      <c r="I36" s="46"/>
      <c r="J36" s="47" t="s">
        <v>230</v>
      </c>
      <c r="K36" s="46"/>
      <c r="L36" s="46"/>
      <c r="M36" s="30" t="s">
        <v>231</v>
      </c>
      <c r="N36" s="30" t="s">
        <v>232</v>
      </c>
      <c r="O36" s="46"/>
      <c r="P36" s="46"/>
      <c r="Q36" s="56">
        <v>500000000</v>
      </c>
      <c r="R36" s="49">
        <v>3146000000</v>
      </c>
      <c r="S36" s="46"/>
    </row>
    <row r="37" spans="1:19" ht="84" x14ac:dyDescent="0.15">
      <c r="A37" s="32" t="s">
        <v>330</v>
      </c>
      <c r="B37" s="43">
        <v>1</v>
      </c>
      <c r="C37" s="44">
        <v>1</v>
      </c>
      <c r="D37" s="44">
        <v>2</v>
      </c>
      <c r="E37" s="45">
        <v>2.0099999999999998</v>
      </c>
      <c r="F37" s="43">
        <v>12</v>
      </c>
      <c r="G37" s="47" t="s">
        <v>233</v>
      </c>
      <c r="H37" s="46"/>
      <c r="I37" s="46"/>
      <c r="J37" s="47" t="s">
        <v>153</v>
      </c>
      <c r="K37" s="46"/>
      <c r="L37" s="46"/>
      <c r="M37" s="46" t="s">
        <v>234</v>
      </c>
      <c r="N37" s="48" t="s">
        <v>235</v>
      </c>
      <c r="O37" s="46"/>
      <c r="P37" s="46"/>
      <c r="Q37" s="56">
        <v>800000000</v>
      </c>
      <c r="R37" s="49">
        <v>6543650000</v>
      </c>
      <c r="S37" s="46"/>
    </row>
    <row r="38" spans="1:19" ht="84" x14ac:dyDescent="0.15">
      <c r="A38" s="32" t="s">
        <v>330</v>
      </c>
      <c r="B38" s="43">
        <v>1</v>
      </c>
      <c r="C38" s="44">
        <v>1</v>
      </c>
      <c r="D38" s="44">
        <v>2</v>
      </c>
      <c r="E38" s="45">
        <v>2.0099999999999998</v>
      </c>
      <c r="F38" s="43">
        <v>14</v>
      </c>
      <c r="G38" s="30" t="s">
        <v>236</v>
      </c>
      <c r="H38" s="46"/>
      <c r="I38" s="46"/>
      <c r="J38" s="47" t="s">
        <v>153</v>
      </c>
      <c r="K38" s="46"/>
      <c r="L38" s="46"/>
      <c r="M38" s="30" t="s">
        <v>237</v>
      </c>
      <c r="N38" s="30" t="s">
        <v>238</v>
      </c>
      <c r="O38" s="46"/>
      <c r="P38" s="46"/>
      <c r="Q38" s="56">
        <v>1500000000</v>
      </c>
      <c r="R38" s="49">
        <v>2420000000</v>
      </c>
      <c r="S38" s="46"/>
    </row>
    <row r="39" spans="1:19" ht="84" x14ac:dyDescent="0.15">
      <c r="A39" s="32" t="s">
        <v>330</v>
      </c>
      <c r="B39" s="43">
        <v>1</v>
      </c>
      <c r="C39" s="44">
        <v>1</v>
      </c>
      <c r="D39" s="44">
        <v>2</v>
      </c>
      <c r="E39" s="45">
        <v>2.0099999999999998</v>
      </c>
      <c r="F39" s="43">
        <v>19</v>
      </c>
      <c r="G39" s="47" t="s">
        <v>239</v>
      </c>
      <c r="H39" s="46"/>
      <c r="I39" s="46"/>
      <c r="J39" s="47" t="s">
        <v>153</v>
      </c>
      <c r="K39" s="46"/>
      <c r="L39" s="46"/>
      <c r="M39" s="30" t="s">
        <v>240</v>
      </c>
      <c r="N39" s="30" t="s">
        <v>241</v>
      </c>
      <c r="O39" s="46"/>
      <c r="P39" s="46"/>
      <c r="Q39" s="56">
        <v>275000000</v>
      </c>
      <c r="R39" s="49">
        <v>275000000</v>
      </c>
      <c r="S39" s="46"/>
    </row>
    <row r="40" spans="1:19" ht="112" x14ac:dyDescent="0.15">
      <c r="A40" s="32" t="s">
        <v>330</v>
      </c>
      <c r="B40" s="43">
        <v>1</v>
      </c>
      <c r="C40" s="44">
        <v>1</v>
      </c>
      <c r="D40" s="44">
        <v>2</v>
      </c>
      <c r="E40" s="45">
        <v>2.0099999999999998</v>
      </c>
      <c r="F40" s="43">
        <v>23</v>
      </c>
      <c r="G40" s="30" t="s">
        <v>152</v>
      </c>
      <c r="H40" s="46"/>
      <c r="I40" s="46"/>
      <c r="J40" s="47" t="s">
        <v>153</v>
      </c>
      <c r="K40" s="46"/>
      <c r="L40" s="46"/>
      <c r="M40" s="46" t="s">
        <v>242</v>
      </c>
      <c r="N40" s="48" t="s">
        <v>243</v>
      </c>
      <c r="O40" s="46"/>
      <c r="P40" s="46"/>
      <c r="Q40" s="56">
        <v>775000000</v>
      </c>
      <c r="R40" s="49">
        <v>1072500000</v>
      </c>
      <c r="S40" s="46"/>
    </row>
    <row r="41" spans="1:19" ht="84" x14ac:dyDescent="0.15">
      <c r="A41" s="32" t="s">
        <v>330</v>
      </c>
      <c r="B41" s="43">
        <v>1</v>
      </c>
      <c r="C41" s="44">
        <v>1</v>
      </c>
      <c r="D41" s="44">
        <v>2</v>
      </c>
      <c r="E41" s="45">
        <v>2.0099999999999998</v>
      </c>
      <c r="F41" s="43">
        <v>24</v>
      </c>
      <c r="G41" s="47" t="s">
        <v>244</v>
      </c>
      <c r="H41" s="46"/>
      <c r="I41" s="46"/>
      <c r="J41" s="47" t="s">
        <v>153</v>
      </c>
      <c r="K41" s="46"/>
      <c r="L41" s="46"/>
      <c r="M41" s="47" t="s">
        <v>245</v>
      </c>
      <c r="N41" s="30" t="s">
        <v>246</v>
      </c>
      <c r="O41" s="46"/>
      <c r="P41" s="46"/>
      <c r="Q41" s="56">
        <v>145000000</v>
      </c>
      <c r="R41" s="49">
        <v>145200000</v>
      </c>
      <c r="S41" s="46"/>
    </row>
    <row r="42" spans="1:19" ht="140" x14ac:dyDescent="0.15">
      <c r="A42" s="32" t="s">
        <v>330</v>
      </c>
      <c r="B42" s="43">
        <v>1</v>
      </c>
      <c r="C42" s="44">
        <v>1</v>
      </c>
      <c r="D42" s="44">
        <v>2</v>
      </c>
      <c r="E42" s="45">
        <v>2.0099999999999998</v>
      </c>
      <c r="F42" s="43">
        <v>25</v>
      </c>
      <c r="G42" s="30" t="s">
        <v>247</v>
      </c>
      <c r="H42" s="46"/>
      <c r="I42" s="46"/>
      <c r="J42" s="47" t="s">
        <v>153</v>
      </c>
      <c r="K42" s="46"/>
      <c r="L42" s="46"/>
      <c r="M42" s="46" t="s">
        <v>248</v>
      </c>
      <c r="N42" s="46" t="s">
        <v>249</v>
      </c>
      <c r="O42" s="46"/>
      <c r="P42" s="46"/>
      <c r="Q42" s="56">
        <v>850000000</v>
      </c>
      <c r="R42" s="49">
        <v>1890500000</v>
      </c>
      <c r="S42" s="46"/>
    </row>
    <row r="43" spans="1:19" ht="84" x14ac:dyDescent="0.15">
      <c r="A43" s="32" t="s">
        <v>330</v>
      </c>
      <c r="B43" s="43">
        <v>1</v>
      </c>
      <c r="C43" s="44">
        <v>1</v>
      </c>
      <c r="D43" s="44">
        <v>2</v>
      </c>
      <c r="E43" s="45">
        <v>2.0099999999999998</v>
      </c>
      <c r="F43" s="43">
        <v>26</v>
      </c>
      <c r="G43" s="47" t="s">
        <v>250</v>
      </c>
      <c r="H43" s="46"/>
      <c r="I43" s="46"/>
      <c r="J43" s="47" t="s">
        <v>153</v>
      </c>
      <c r="K43" s="46"/>
      <c r="L43" s="46"/>
      <c r="M43" s="30" t="s">
        <v>251</v>
      </c>
      <c r="N43" s="30" t="s">
        <v>252</v>
      </c>
      <c r="O43" s="46"/>
      <c r="P43" s="46"/>
      <c r="Q43" s="56">
        <v>100000000</v>
      </c>
      <c r="R43" s="49">
        <v>275000000</v>
      </c>
      <c r="S43" s="46"/>
    </row>
    <row r="44" spans="1:19" ht="84" x14ac:dyDescent="0.15">
      <c r="A44" s="32" t="s">
        <v>330</v>
      </c>
      <c r="B44" s="43">
        <v>1</v>
      </c>
      <c r="C44" s="44">
        <v>1</v>
      </c>
      <c r="D44" s="44">
        <v>2</v>
      </c>
      <c r="E44" s="45">
        <v>2.0099999999999998</v>
      </c>
      <c r="F44" s="43">
        <v>27</v>
      </c>
      <c r="G44" s="47" t="s">
        <v>253</v>
      </c>
      <c r="H44" s="46"/>
      <c r="I44" s="46"/>
      <c r="J44" s="47" t="s">
        <v>153</v>
      </c>
      <c r="K44" s="46"/>
      <c r="L44" s="46"/>
      <c r="M44" s="47" t="s">
        <v>254</v>
      </c>
      <c r="N44" s="48" t="s">
        <v>255</v>
      </c>
      <c r="O44" s="46"/>
      <c r="P44" s="46"/>
      <c r="Q44" s="56">
        <v>420000000</v>
      </c>
      <c r="R44" s="49">
        <v>462000000</v>
      </c>
      <c r="S44" s="46"/>
    </row>
    <row r="45" spans="1:19" ht="84" x14ac:dyDescent="0.15">
      <c r="A45" s="32" t="s">
        <v>330</v>
      </c>
      <c r="B45" s="43">
        <v>1</v>
      </c>
      <c r="C45" s="44">
        <v>1</v>
      </c>
      <c r="D45" s="44">
        <v>2</v>
      </c>
      <c r="E45" s="45">
        <v>2.0099999999999998</v>
      </c>
      <c r="F45" s="43">
        <v>28</v>
      </c>
      <c r="G45" s="30" t="s">
        <v>256</v>
      </c>
      <c r="H45" s="46"/>
      <c r="I45" s="46"/>
      <c r="J45" s="47" t="s">
        <v>153</v>
      </c>
      <c r="K45" s="46"/>
      <c r="L45" s="46"/>
      <c r="M45" s="47" t="s">
        <v>257</v>
      </c>
      <c r="N45" s="46" t="s">
        <v>258</v>
      </c>
      <c r="O45" s="46"/>
      <c r="P45" s="46"/>
      <c r="Q45" s="56">
        <v>250000000</v>
      </c>
      <c r="R45" s="49">
        <v>340000000</v>
      </c>
      <c r="S45" s="46"/>
    </row>
    <row r="46" spans="1:19" ht="126" x14ac:dyDescent="0.15">
      <c r="A46" s="32" t="s">
        <v>330</v>
      </c>
      <c r="B46" s="43">
        <v>1</v>
      </c>
      <c r="C46" s="44">
        <v>1</v>
      </c>
      <c r="D46" s="44">
        <v>2</v>
      </c>
      <c r="E46" s="45">
        <v>2.0099999999999998</v>
      </c>
      <c r="F46" s="43">
        <v>29</v>
      </c>
      <c r="G46" s="30" t="s">
        <v>259</v>
      </c>
      <c r="H46" s="46"/>
      <c r="I46" s="46"/>
      <c r="J46" s="47" t="s">
        <v>153</v>
      </c>
      <c r="K46" s="46"/>
      <c r="L46" s="46"/>
      <c r="M46" s="46" t="s">
        <v>260</v>
      </c>
      <c r="N46" s="48" t="s">
        <v>261</v>
      </c>
      <c r="O46" s="46"/>
      <c r="P46" s="46"/>
      <c r="Q46" s="56">
        <v>94502160000</v>
      </c>
      <c r="R46" s="49">
        <v>167240264593</v>
      </c>
      <c r="S46" s="46"/>
    </row>
    <row r="47" spans="1:19" x14ac:dyDescent="0.15">
      <c r="A47" s="32" t="s">
        <v>330</v>
      </c>
      <c r="B47" s="38">
        <v>1</v>
      </c>
      <c r="C47" s="39">
        <v>1</v>
      </c>
      <c r="D47" s="39">
        <v>2</v>
      </c>
      <c r="E47" s="40">
        <v>2.02</v>
      </c>
      <c r="F47" s="41"/>
      <c r="G47" s="69" t="s">
        <v>262</v>
      </c>
      <c r="H47" s="70"/>
      <c r="I47" s="70"/>
      <c r="J47" s="70"/>
      <c r="K47" s="70"/>
      <c r="L47" s="70"/>
      <c r="M47" s="70"/>
      <c r="N47" s="70"/>
      <c r="O47" s="70"/>
      <c r="P47" s="71"/>
      <c r="Q47" s="42">
        <f>SUM(Q48:Q60)</f>
        <v>60938230000</v>
      </c>
      <c r="R47" s="42">
        <f>SUM(R48:R60)</f>
        <v>28561510000</v>
      </c>
      <c r="S47" s="41"/>
    </row>
    <row r="48" spans="1:19" ht="112" x14ac:dyDescent="0.15">
      <c r="A48" s="32" t="s">
        <v>330</v>
      </c>
      <c r="B48" s="43">
        <v>1</v>
      </c>
      <c r="C48" s="44">
        <v>1</v>
      </c>
      <c r="D48" s="44">
        <v>2</v>
      </c>
      <c r="E48" s="45">
        <v>2.02</v>
      </c>
      <c r="F48" s="43">
        <v>12</v>
      </c>
      <c r="G48" s="47" t="s">
        <v>223</v>
      </c>
      <c r="H48" s="46"/>
      <c r="I48" s="46"/>
      <c r="J48" s="47" t="s">
        <v>153</v>
      </c>
      <c r="K48" s="46"/>
      <c r="L48" s="46"/>
      <c r="M48" s="47" t="s">
        <v>263</v>
      </c>
      <c r="N48" s="46" t="s">
        <v>264</v>
      </c>
      <c r="O48" s="46"/>
      <c r="P48" s="46"/>
      <c r="Q48" s="49">
        <v>1350000000</v>
      </c>
      <c r="R48" s="49">
        <v>7260000000</v>
      </c>
      <c r="S48" s="46"/>
    </row>
    <row r="49" spans="1:19" ht="84" x14ac:dyDescent="0.15">
      <c r="A49" s="32" t="s">
        <v>330</v>
      </c>
      <c r="B49" s="43">
        <v>1</v>
      </c>
      <c r="C49" s="44">
        <v>1</v>
      </c>
      <c r="D49" s="44">
        <v>2</v>
      </c>
      <c r="E49" s="45">
        <v>2.02</v>
      </c>
      <c r="F49" s="43">
        <v>14</v>
      </c>
      <c r="G49" s="30" t="s">
        <v>265</v>
      </c>
      <c r="H49" s="46"/>
      <c r="I49" s="46"/>
      <c r="J49" s="47" t="s">
        <v>153</v>
      </c>
      <c r="K49" s="46"/>
      <c r="L49" s="46"/>
      <c r="M49" s="58" t="s">
        <v>266</v>
      </c>
      <c r="N49" s="30" t="s">
        <v>267</v>
      </c>
      <c r="O49" s="46"/>
      <c r="P49" s="46"/>
      <c r="Q49" s="49">
        <v>500000000</v>
      </c>
      <c r="R49" s="49">
        <v>3630000000</v>
      </c>
      <c r="S49" s="46"/>
    </row>
    <row r="50" spans="1:19" ht="84" x14ac:dyDescent="0.15">
      <c r="A50" s="32" t="s">
        <v>330</v>
      </c>
      <c r="B50" s="43">
        <v>1</v>
      </c>
      <c r="C50" s="44">
        <v>1</v>
      </c>
      <c r="D50" s="44">
        <v>2</v>
      </c>
      <c r="E50" s="45">
        <v>2.02</v>
      </c>
      <c r="F50" s="43">
        <v>17</v>
      </c>
      <c r="G50" s="30" t="s">
        <v>268</v>
      </c>
      <c r="H50" s="46"/>
      <c r="I50" s="46"/>
      <c r="J50" s="47" t="s">
        <v>153</v>
      </c>
      <c r="K50" s="46"/>
      <c r="L50" s="46"/>
      <c r="M50" s="47" t="s">
        <v>269</v>
      </c>
      <c r="N50" s="30" t="s">
        <v>241</v>
      </c>
      <c r="O50" s="46"/>
      <c r="P50" s="46"/>
      <c r="Q50" s="49">
        <v>400000000</v>
      </c>
      <c r="R50" s="49">
        <v>1815000000</v>
      </c>
      <c r="S50" s="46"/>
    </row>
    <row r="51" spans="1:19" ht="84" x14ac:dyDescent="0.15">
      <c r="A51" s="32" t="s">
        <v>330</v>
      </c>
      <c r="B51" s="43">
        <v>1</v>
      </c>
      <c r="C51" s="44">
        <v>1</v>
      </c>
      <c r="D51" s="44">
        <v>2</v>
      </c>
      <c r="E51" s="45">
        <v>2.02</v>
      </c>
      <c r="F51" s="43">
        <v>23</v>
      </c>
      <c r="G51" s="30" t="s">
        <v>270</v>
      </c>
      <c r="H51" s="46"/>
      <c r="I51" s="46"/>
      <c r="J51" s="47" t="s">
        <v>153</v>
      </c>
      <c r="K51" s="46"/>
      <c r="L51" s="46"/>
      <c r="M51" s="30" t="s">
        <v>271</v>
      </c>
      <c r="N51" s="30" t="s">
        <v>272</v>
      </c>
      <c r="O51" s="46"/>
      <c r="P51" s="46"/>
      <c r="Q51" s="49">
        <v>250000000</v>
      </c>
      <c r="R51" s="49">
        <v>1210000000</v>
      </c>
      <c r="S51" s="46"/>
    </row>
    <row r="52" spans="1:19" ht="84" x14ac:dyDescent="0.15">
      <c r="A52" s="32" t="s">
        <v>330</v>
      </c>
      <c r="B52" s="43">
        <v>1</v>
      </c>
      <c r="C52" s="44">
        <v>1</v>
      </c>
      <c r="D52" s="44">
        <v>2</v>
      </c>
      <c r="E52" s="45">
        <v>2.02</v>
      </c>
      <c r="F52" s="43">
        <v>24</v>
      </c>
      <c r="G52" s="47" t="s">
        <v>233</v>
      </c>
      <c r="H52" s="46"/>
      <c r="I52" s="46"/>
      <c r="J52" s="47" t="s">
        <v>153</v>
      </c>
      <c r="K52" s="46"/>
      <c r="L52" s="46"/>
      <c r="M52" s="47" t="s">
        <v>273</v>
      </c>
      <c r="N52" s="48" t="s">
        <v>274</v>
      </c>
      <c r="O52" s="46"/>
      <c r="P52" s="46"/>
      <c r="Q52" s="49">
        <v>600000000</v>
      </c>
      <c r="R52" s="49">
        <v>4112790000</v>
      </c>
      <c r="S52" s="46"/>
    </row>
    <row r="53" spans="1:19" ht="84" x14ac:dyDescent="0.15">
      <c r="A53" s="32" t="s">
        <v>330</v>
      </c>
      <c r="B53" s="43">
        <v>1</v>
      </c>
      <c r="C53" s="44">
        <v>1</v>
      </c>
      <c r="D53" s="44">
        <v>2</v>
      </c>
      <c r="E53" s="45">
        <v>2.02</v>
      </c>
      <c r="F53" s="43">
        <v>25</v>
      </c>
      <c r="G53" s="30" t="s">
        <v>236</v>
      </c>
      <c r="H53" s="46"/>
      <c r="I53" s="46"/>
      <c r="J53" s="47" t="s">
        <v>153</v>
      </c>
      <c r="K53" s="46"/>
      <c r="L53" s="46"/>
      <c r="M53" s="30" t="s">
        <v>275</v>
      </c>
      <c r="N53" s="30" t="s">
        <v>276</v>
      </c>
      <c r="O53" s="46"/>
      <c r="P53" s="46"/>
      <c r="Q53" s="49">
        <v>1500000000</v>
      </c>
      <c r="R53" s="49">
        <v>2455090000</v>
      </c>
      <c r="S53" s="46"/>
    </row>
    <row r="54" spans="1:19" ht="84" x14ac:dyDescent="0.15">
      <c r="A54" s="32" t="s">
        <v>330</v>
      </c>
      <c r="B54" s="43">
        <v>1</v>
      </c>
      <c r="C54" s="44">
        <v>1</v>
      </c>
      <c r="D54" s="44">
        <v>2</v>
      </c>
      <c r="E54" s="45">
        <v>2.02</v>
      </c>
      <c r="F54" s="43">
        <v>35</v>
      </c>
      <c r="G54" s="30" t="s">
        <v>277</v>
      </c>
      <c r="H54" s="46"/>
      <c r="I54" s="46"/>
      <c r="J54" s="47" t="s">
        <v>153</v>
      </c>
      <c r="K54" s="46"/>
      <c r="L54" s="46"/>
      <c r="M54" s="46" t="s">
        <v>278</v>
      </c>
      <c r="N54" s="30" t="s">
        <v>279</v>
      </c>
      <c r="O54" s="46"/>
      <c r="P54" s="46"/>
      <c r="Q54" s="49">
        <v>400000000</v>
      </c>
      <c r="R54" s="49">
        <v>3025000000</v>
      </c>
      <c r="S54" s="46"/>
    </row>
    <row r="55" spans="1:19" ht="168" x14ac:dyDescent="0.15">
      <c r="A55" s="32" t="s">
        <v>330</v>
      </c>
      <c r="B55" s="43">
        <v>1</v>
      </c>
      <c r="C55" s="44">
        <v>1</v>
      </c>
      <c r="D55" s="44">
        <v>2</v>
      </c>
      <c r="E55" s="45">
        <v>2.02</v>
      </c>
      <c r="F55" s="43">
        <v>36</v>
      </c>
      <c r="G55" s="30" t="s">
        <v>152</v>
      </c>
      <c r="H55" s="46"/>
      <c r="I55" s="46"/>
      <c r="J55" s="47" t="s">
        <v>153</v>
      </c>
      <c r="K55" s="46"/>
      <c r="L55" s="46"/>
      <c r="M55" s="46" t="s">
        <v>280</v>
      </c>
      <c r="N55" s="46" t="s">
        <v>281</v>
      </c>
      <c r="O55" s="46"/>
      <c r="P55" s="46"/>
      <c r="Q55" s="49">
        <v>825000000</v>
      </c>
      <c r="R55" s="49">
        <v>1327500000</v>
      </c>
      <c r="S55" s="46"/>
    </row>
    <row r="56" spans="1:19" ht="84" x14ac:dyDescent="0.15">
      <c r="A56" s="32" t="s">
        <v>330</v>
      </c>
      <c r="B56" s="43">
        <v>1</v>
      </c>
      <c r="C56" s="44">
        <v>1</v>
      </c>
      <c r="D56" s="44">
        <v>2</v>
      </c>
      <c r="E56" s="45">
        <v>2.02</v>
      </c>
      <c r="F56" s="43">
        <v>37</v>
      </c>
      <c r="G56" s="47" t="s">
        <v>282</v>
      </c>
      <c r="H56" s="46"/>
      <c r="I56" s="46"/>
      <c r="J56" s="47" t="s">
        <v>153</v>
      </c>
      <c r="K56" s="46"/>
      <c r="L56" s="46"/>
      <c r="M56" s="47" t="s">
        <v>245</v>
      </c>
      <c r="N56" s="59" t="s">
        <v>283</v>
      </c>
      <c r="O56" s="46"/>
      <c r="P56" s="46"/>
      <c r="Q56" s="49">
        <v>366630000</v>
      </c>
      <c r="R56" s="49">
        <v>366630000</v>
      </c>
      <c r="S56" s="46"/>
    </row>
    <row r="57" spans="1:19" ht="154" x14ac:dyDescent="0.15">
      <c r="A57" s="32" t="s">
        <v>330</v>
      </c>
      <c r="B57" s="43">
        <v>1</v>
      </c>
      <c r="C57" s="44">
        <v>1</v>
      </c>
      <c r="D57" s="44">
        <v>2</v>
      </c>
      <c r="E57" s="45">
        <v>2.02</v>
      </c>
      <c r="F57" s="43">
        <v>38</v>
      </c>
      <c r="G57" s="30" t="s">
        <v>247</v>
      </c>
      <c r="H57" s="46"/>
      <c r="I57" s="46"/>
      <c r="J57" s="47" t="s">
        <v>153</v>
      </c>
      <c r="K57" s="46"/>
      <c r="L57" s="46"/>
      <c r="M57" s="46" t="s">
        <v>284</v>
      </c>
      <c r="N57" s="46" t="s">
        <v>285</v>
      </c>
      <c r="O57" s="46"/>
      <c r="P57" s="46"/>
      <c r="Q57" s="49">
        <v>1200000000</v>
      </c>
      <c r="R57" s="49">
        <v>2358500000</v>
      </c>
      <c r="S57" s="46"/>
    </row>
    <row r="58" spans="1:19" ht="112" x14ac:dyDescent="0.15">
      <c r="A58" s="32" t="s">
        <v>330</v>
      </c>
      <c r="B58" s="43">
        <v>1</v>
      </c>
      <c r="C58" s="44">
        <v>1</v>
      </c>
      <c r="D58" s="44">
        <v>2</v>
      </c>
      <c r="E58" s="45">
        <v>2.02</v>
      </c>
      <c r="F58" s="43">
        <v>40</v>
      </c>
      <c r="G58" s="47" t="s">
        <v>286</v>
      </c>
      <c r="H58" s="46"/>
      <c r="I58" s="46"/>
      <c r="J58" s="47" t="s">
        <v>153</v>
      </c>
      <c r="K58" s="46"/>
      <c r="L58" s="46"/>
      <c r="M58" s="47" t="s">
        <v>287</v>
      </c>
      <c r="N58" s="48" t="s">
        <v>288</v>
      </c>
      <c r="O58" s="46"/>
      <c r="P58" s="46"/>
      <c r="Q58" s="49">
        <v>150000000</v>
      </c>
      <c r="R58" s="49">
        <v>605000000</v>
      </c>
      <c r="S58" s="46"/>
    </row>
    <row r="59" spans="1:19" ht="98" x14ac:dyDescent="0.15">
      <c r="A59" s="32" t="s">
        <v>330</v>
      </c>
      <c r="B59" s="43">
        <v>1</v>
      </c>
      <c r="C59" s="44">
        <v>1</v>
      </c>
      <c r="D59" s="44">
        <v>2</v>
      </c>
      <c r="E59" s="45">
        <v>2.02</v>
      </c>
      <c r="F59" s="43">
        <v>41</v>
      </c>
      <c r="G59" s="30" t="s">
        <v>256</v>
      </c>
      <c r="H59" s="46"/>
      <c r="I59" s="46"/>
      <c r="J59" s="47" t="s">
        <v>153</v>
      </c>
      <c r="K59" s="46"/>
      <c r="L59" s="46"/>
      <c r="M59" s="47" t="s">
        <v>289</v>
      </c>
      <c r="N59" s="48" t="s">
        <v>290</v>
      </c>
      <c r="O59" s="46"/>
      <c r="P59" s="46"/>
      <c r="Q59" s="49">
        <v>196000000</v>
      </c>
      <c r="R59" s="49">
        <v>396000000</v>
      </c>
      <c r="S59" s="46"/>
    </row>
    <row r="60" spans="1:19" ht="126" x14ac:dyDescent="0.15">
      <c r="A60" s="32" t="s">
        <v>330</v>
      </c>
      <c r="B60" s="43">
        <v>1</v>
      </c>
      <c r="C60" s="44">
        <v>1</v>
      </c>
      <c r="D60" s="44">
        <v>2</v>
      </c>
      <c r="E60" s="45">
        <v>2.02</v>
      </c>
      <c r="F60" s="43">
        <v>42</v>
      </c>
      <c r="G60" s="30" t="s">
        <v>291</v>
      </c>
      <c r="H60" s="46"/>
      <c r="I60" s="46"/>
      <c r="J60" s="47" t="s">
        <v>230</v>
      </c>
      <c r="K60" s="46"/>
      <c r="L60" s="46"/>
      <c r="M60" s="46" t="s">
        <v>260</v>
      </c>
      <c r="N60" s="48" t="s">
        <v>292</v>
      </c>
      <c r="O60" s="46"/>
      <c r="P60" s="46"/>
      <c r="Q60" s="49">
        <v>53200600000</v>
      </c>
      <c r="R60" s="60">
        <v>0</v>
      </c>
      <c r="S60" s="46"/>
    </row>
    <row r="61" spans="1:19" x14ac:dyDescent="0.15">
      <c r="A61" s="32" t="s">
        <v>330</v>
      </c>
      <c r="B61" s="38">
        <v>1</v>
      </c>
      <c r="C61" s="39">
        <v>1</v>
      </c>
      <c r="D61" s="39">
        <v>2</v>
      </c>
      <c r="E61" s="40">
        <v>2.0299999999999998</v>
      </c>
      <c r="F61" s="41"/>
      <c r="G61" s="69" t="s">
        <v>293</v>
      </c>
      <c r="H61" s="70"/>
      <c r="I61" s="70"/>
      <c r="J61" s="70"/>
      <c r="K61" s="70"/>
      <c r="L61" s="70"/>
      <c r="M61" s="70"/>
      <c r="N61" s="70"/>
      <c r="O61" s="70"/>
      <c r="P61" s="71"/>
      <c r="Q61" s="42">
        <f>SUM(Q62:Q66)</f>
        <v>2926500000</v>
      </c>
      <c r="R61" s="42">
        <f>SUM(R62:R66)</f>
        <v>3860500000</v>
      </c>
      <c r="S61" s="41"/>
    </row>
    <row r="62" spans="1:19" ht="84" x14ac:dyDescent="0.15">
      <c r="A62" s="32" t="s">
        <v>330</v>
      </c>
      <c r="B62" s="43">
        <v>1</v>
      </c>
      <c r="C62" s="44">
        <v>1</v>
      </c>
      <c r="D62" s="44">
        <v>2</v>
      </c>
      <c r="E62" s="45">
        <v>2.0299999999999998</v>
      </c>
      <c r="F62" s="44">
        <v>1</v>
      </c>
      <c r="G62" s="46" t="s">
        <v>294</v>
      </c>
      <c r="H62" s="46"/>
      <c r="I62" s="46"/>
      <c r="J62" s="47" t="s">
        <v>153</v>
      </c>
      <c r="K62" s="46"/>
      <c r="L62" s="46"/>
      <c r="M62" s="30" t="s">
        <v>295</v>
      </c>
      <c r="N62" s="30" t="s">
        <v>296</v>
      </c>
      <c r="O62" s="46"/>
      <c r="P62" s="46"/>
      <c r="Q62" s="49">
        <v>500000000</v>
      </c>
      <c r="R62" s="49">
        <v>500000000</v>
      </c>
      <c r="S62" s="46"/>
    </row>
    <row r="63" spans="1:19" ht="84" x14ac:dyDescent="0.15">
      <c r="A63" s="32" t="s">
        <v>330</v>
      </c>
      <c r="B63" s="43">
        <v>1</v>
      </c>
      <c r="C63" s="44">
        <v>1</v>
      </c>
      <c r="D63" s="44">
        <v>2</v>
      </c>
      <c r="E63" s="45">
        <v>2.0299999999999998</v>
      </c>
      <c r="F63" s="44">
        <v>3</v>
      </c>
      <c r="G63" s="46" t="s">
        <v>297</v>
      </c>
      <c r="H63" s="46"/>
      <c r="I63" s="46"/>
      <c r="J63" s="47" t="s">
        <v>153</v>
      </c>
      <c r="K63" s="46"/>
      <c r="L63" s="46"/>
      <c r="M63" s="30" t="s">
        <v>298</v>
      </c>
      <c r="N63" s="30" t="s">
        <v>299</v>
      </c>
      <c r="O63" s="46"/>
      <c r="P63" s="46"/>
      <c r="Q63" s="49">
        <v>500000000</v>
      </c>
      <c r="R63" s="49">
        <v>825000000</v>
      </c>
      <c r="S63" s="46"/>
    </row>
    <row r="64" spans="1:19" ht="84" x14ac:dyDescent="0.15">
      <c r="A64" s="32" t="s">
        <v>330</v>
      </c>
      <c r="B64" s="43">
        <v>1</v>
      </c>
      <c r="C64" s="44">
        <v>1</v>
      </c>
      <c r="D64" s="44">
        <v>2</v>
      </c>
      <c r="E64" s="45">
        <v>2.0299999999999998</v>
      </c>
      <c r="F64" s="43">
        <v>15</v>
      </c>
      <c r="G64" s="47" t="s">
        <v>300</v>
      </c>
      <c r="H64" s="46"/>
      <c r="I64" s="46"/>
      <c r="J64" s="47" t="s">
        <v>153</v>
      </c>
      <c r="K64" s="46"/>
      <c r="L64" s="46"/>
      <c r="M64" s="47" t="s">
        <v>301</v>
      </c>
      <c r="N64" s="48" t="s">
        <v>302</v>
      </c>
      <c r="O64" s="46"/>
      <c r="P64" s="46"/>
      <c r="Q64" s="49">
        <v>1089000000</v>
      </c>
      <c r="R64" s="49">
        <v>1089000000</v>
      </c>
      <c r="S64" s="46"/>
    </row>
    <row r="65" spans="1:19" ht="84" x14ac:dyDescent="0.15">
      <c r="A65" s="32" t="s">
        <v>330</v>
      </c>
      <c r="B65" s="43">
        <v>1</v>
      </c>
      <c r="C65" s="44">
        <v>1</v>
      </c>
      <c r="D65" s="44">
        <v>2</v>
      </c>
      <c r="E65" s="45">
        <v>2.0299999999999998</v>
      </c>
      <c r="F65" s="43">
        <v>16</v>
      </c>
      <c r="G65" s="47" t="s">
        <v>303</v>
      </c>
      <c r="H65" s="46"/>
      <c r="I65" s="46"/>
      <c r="J65" s="47" t="s">
        <v>153</v>
      </c>
      <c r="K65" s="46"/>
      <c r="L65" s="46"/>
      <c r="M65" s="47" t="s">
        <v>304</v>
      </c>
      <c r="N65" s="48" t="s">
        <v>305</v>
      </c>
      <c r="O65" s="46"/>
      <c r="P65" s="46"/>
      <c r="Q65" s="49">
        <v>125000000</v>
      </c>
      <c r="R65" s="49">
        <v>363000000</v>
      </c>
      <c r="S65" s="46"/>
    </row>
    <row r="66" spans="1:19" ht="238" x14ac:dyDescent="0.15">
      <c r="A66" s="32" t="s">
        <v>330</v>
      </c>
      <c r="B66" s="43">
        <v>1</v>
      </c>
      <c r="C66" s="44">
        <v>1</v>
      </c>
      <c r="D66" s="44">
        <v>2</v>
      </c>
      <c r="E66" s="45">
        <v>2.0299999999999998</v>
      </c>
      <c r="F66" s="43">
        <v>17</v>
      </c>
      <c r="G66" s="30" t="s">
        <v>306</v>
      </c>
      <c r="H66" s="46"/>
      <c r="I66" s="46"/>
      <c r="J66" s="30" t="s">
        <v>153</v>
      </c>
      <c r="K66" s="46"/>
      <c r="L66" s="46"/>
      <c r="M66" s="46" t="s">
        <v>307</v>
      </c>
      <c r="N66" s="46" t="s">
        <v>308</v>
      </c>
      <c r="O66" s="46"/>
      <c r="P66" s="46"/>
      <c r="Q66" s="49">
        <v>712500000</v>
      </c>
      <c r="R66" s="49">
        <v>1083500000</v>
      </c>
      <c r="S66" s="46"/>
    </row>
    <row r="67" spans="1:19" x14ac:dyDescent="0.15">
      <c r="A67" s="32" t="s">
        <v>330</v>
      </c>
      <c r="B67" s="38">
        <v>1</v>
      </c>
      <c r="C67" s="39">
        <v>1</v>
      </c>
      <c r="D67" s="39">
        <v>2</v>
      </c>
      <c r="E67" s="40">
        <v>2.04</v>
      </c>
      <c r="F67" s="41"/>
      <c r="G67" s="69" t="s">
        <v>309</v>
      </c>
      <c r="H67" s="70"/>
      <c r="I67" s="70"/>
      <c r="J67" s="70"/>
      <c r="K67" s="70"/>
      <c r="L67" s="70"/>
      <c r="M67" s="70"/>
      <c r="N67" s="70"/>
      <c r="O67" s="70"/>
      <c r="P67" s="71"/>
      <c r="Q67" s="42">
        <f>Q68</f>
        <v>463500000</v>
      </c>
      <c r="R67" s="42">
        <f>R68</f>
        <v>533500000</v>
      </c>
      <c r="S67" s="41"/>
    </row>
    <row r="68" spans="1:19" ht="112" x14ac:dyDescent="0.15">
      <c r="A68" s="32" t="s">
        <v>330</v>
      </c>
      <c r="B68" s="43">
        <v>1</v>
      </c>
      <c r="C68" s="44">
        <v>1</v>
      </c>
      <c r="D68" s="44">
        <v>2</v>
      </c>
      <c r="E68" s="45">
        <v>2.04</v>
      </c>
      <c r="F68" s="43">
        <v>12</v>
      </c>
      <c r="G68" s="47" t="s">
        <v>157</v>
      </c>
      <c r="H68" s="46"/>
      <c r="I68" s="46"/>
      <c r="J68" s="47" t="s">
        <v>153</v>
      </c>
      <c r="K68" s="46"/>
      <c r="L68" s="46"/>
      <c r="M68" s="46" t="s">
        <v>310</v>
      </c>
      <c r="N68" s="46" t="s">
        <v>311</v>
      </c>
      <c r="O68" s="46"/>
      <c r="P68" s="46"/>
      <c r="Q68" s="49">
        <v>463500000</v>
      </c>
      <c r="R68" s="49">
        <v>533500000</v>
      </c>
      <c r="S68" s="46"/>
    </row>
    <row r="69" spans="1:19" x14ac:dyDescent="0.15">
      <c r="A69" s="32" t="s">
        <v>330</v>
      </c>
      <c r="B69" s="38">
        <v>1</v>
      </c>
      <c r="C69" s="39">
        <v>1</v>
      </c>
      <c r="D69" s="39">
        <v>3</v>
      </c>
      <c r="E69" s="41"/>
      <c r="F69" s="41"/>
      <c r="G69" s="69" t="s">
        <v>312</v>
      </c>
      <c r="H69" s="70"/>
      <c r="I69" s="70"/>
      <c r="J69" s="70"/>
      <c r="K69" s="70"/>
      <c r="L69" s="70"/>
      <c r="M69" s="70"/>
      <c r="N69" s="70"/>
      <c r="O69" s="70"/>
      <c r="P69" s="71"/>
      <c r="Q69" s="42">
        <f>Q70</f>
        <v>200000000</v>
      </c>
      <c r="R69" s="42">
        <f>R70</f>
        <v>465000000</v>
      </c>
      <c r="S69" s="41"/>
    </row>
    <row r="70" spans="1:19" x14ac:dyDescent="0.15">
      <c r="A70" s="32" t="s">
        <v>330</v>
      </c>
      <c r="B70" s="38">
        <v>1</v>
      </c>
      <c r="C70" s="39">
        <v>1</v>
      </c>
      <c r="D70" s="39">
        <v>3</v>
      </c>
      <c r="E70" s="40">
        <v>2.0099999999999998</v>
      </c>
      <c r="F70" s="41"/>
      <c r="G70" s="69" t="s">
        <v>313</v>
      </c>
      <c r="H70" s="70"/>
      <c r="I70" s="70"/>
      <c r="J70" s="70"/>
      <c r="K70" s="70"/>
      <c r="L70" s="70"/>
      <c r="M70" s="70"/>
      <c r="N70" s="70"/>
      <c r="O70" s="70"/>
      <c r="P70" s="71"/>
      <c r="Q70" s="42">
        <f>SUM(Q71)</f>
        <v>200000000</v>
      </c>
      <c r="R70" s="42">
        <f>SUM(R71)</f>
        <v>465000000</v>
      </c>
      <c r="S70" s="41"/>
    </row>
    <row r="71" spans="1:19" ht="84" x14ac:dyDescent="0.15">
      <c r="A71" s="32" t="s">
        <v>330</v>
      </c>
      <c r="B71" s="43">
        <v>1</v>
      </c>
      <c r="C71" s="44">
        <v>1</v>
      </c>
      <c r="D71" s="44">
        <v>3</v>
      </c>
      <c r="E71" s="45">
        <v>2.0099999999999998</v>
      </c>
      <c r="F71" s="44">
        <v>4</v>
      </c>
      <c r="G71" s="47" t="s">
        <v>314</v>
      </c>
      <c r="H71" s="46"/>
      <c r="I71" s="46"/>
      <c r="J71" s="47" t="s">
        <v>153</v>
      </c>
      <c r="K71" s="46"/>
      <c r="L71" s="46"/>
      <c r="M71" s="47" t="s">
        <v>315</v>
      </c>
      <c r="N71" s="48" t="s">
        <v>316</v>
      </c>
      <c r="O71" s="46"/>
      <c r="P71" s="46"/>
      <c r="Q71" s="49">
        <v>200000000</v>
      </c>
      <c r="R71" s="49">
        <v>465000000</v>
      </c>
      <c r="S71" s="46"/>
    </row>
    <row r="72" spans="1:19" x14ac:dyDescent="0.15">
      <c r="A72" s="32" t="s">
        <v>330</v>
      </c>
      <c r="B72" s="38">
        <v>1</v>
      </c>
      <c r="C72" s="39">
        <v>1</v>
      </c>
      <c r="D72" s="39">
        <v>4</v>
      </c>
      <c r="E72" s="41"/>
      <c r="F72" s="41"/>
      <c r="G72" s="69" t="s">
        <v>317</v>
      </c>
      <c r="H72" s="70"/>
      <c r="I72" s="70"/>
      <c r="J72" s="70"/>
      <c r="K72" s="70"/>
      <c r="L72" s="70"/>
      <c r="M72" s="70"/>
      <c r="N72" s="70"/>
      <c r="O72" s="70"/>
      <c r="P72" s="71"/>
      <c r="Q72" s="42">
        <f>Q73</f>
        <v>62776816700</v>
      </c>
      <c r="R72" s="42">
        <f>R73</f>
        <v>63306816700</v>
      </c>
      <c r="S72" s="41"/>
    </row>
    <row r="73" spans="1:19" x14ac:dyDescent="0.15">
      <c r="A73" s="32" t="s">
        <v>330</v>
      </c>
      <c r="B73" s="38">
        <v>1</v>
      </c>
      <c r="C73" s="39">
        <v>1</v>
      </c>
      <c r="D73" s="39">
        <v>4</v>
      </c>
      <c r="E73" s="40">
        <v>2.0099999999999998</v>
      </c>
      <c r="F73" s="41"/>
      <c r="G73" s="69" t="s">
        <v>318</v>
      </c>
      <c r="H73" s="70"/>
      <c r="I73" s="70"/>
      <c r="J73" s="70"/>
      <c r="K73" s="70"/>
      <c r="L73" s="70"/>
      <c r="M73" s="70"/>
      <c r="N73" s="70"/>
      <c r="O73" s="70"/>
      <c r="P73" s="71"/>
      <c r="Q73" s="42">
        <f>SUM(Q74:Q75)</f>
        <v>62776816700</v>
      </c>
      <c r="R73" s="42">
        <f>SUM(R74:R75)</f>
        <v>63306816700</v>
      </c>
      <c r="S73" s="41"/>
    </row>
    <row r="74" spans="1:19" ht="210" x14ac:dyDescent="0.15">
      <c r="A74" s="32" t="s">
        <v>330</v>
      </c>
      <c r="B74" s="43">
        <v>1</v>
      </c>
      <c r="C74" s="44">
        <v>1</v>
      </c>
      <c r="D74" s="44">
        <v>4</v>
      </c>
      <c r="E74" s="45">
        <v>2.0099999999999998</v>
      </c>
      <c r="F74" s="44">
        <v>1</v>
      </c>
      <c r="G74" s="30" t="s">
        <v>319</v>
      </c>
      <c r="H74" s="46"/>
      <c r="I74" s="46"/>
      <c r="J74" s="30" t="s">
        <v>153</v>
      </c>
      <c r="K74" s="46"/>
      <c r="L74" s="46"/>
      <c r="M74" s="46" t="s">
        <v>320</v>
      </c>
      <c r="N74" s="30" t="s">
        <v>321</v>
      </c>
      <c r="O74" s="46"/>
      <c r="P74" s="46"/>
      <c r="Q74" s="49">
        <v>62701816700</v>
      </c>
      <c r="R74" s="49">
        <v>63231816700</v>
      </c>
      <c r="S74" s="46"/>
    </row>
    <row r="75" spans="1:19" ht="84" x14ac:dyDescent="0.15">
      <c r="A75" s="32" t="s">
        <v>330</v>
      </c>
      <c r="B75" s="43">
        <v>1</v>
      </c>
      <c r="C75" s="44">
        <v>1</v>
      </c>
      <c r="D75" s="44">
        <v>4</v>
      </c>
      <c r="E75" s="45">
        <v>2.0099999999999998</v>
      </c>
      <c r="F75" s="44">
        <v>2</v>
      </c>
      <c r="G75" s="47" t="s">
        <v>322</v>
      </c>
      <c r="H75" s="46"/>
      <c r="I75" s="46"/>
      <c r="J75" s="47" t="s">
        <v>153</v>
      </c>
      <c r="K75" s="46"/>
      <c r="L75" s="46"/>
      <c r="M75" s="30" t="s">
        <v>323</v>
      </c>
      <c r="N75" s="58" t="s">
        <v>324</v>
      </c>
      <c r="O75" s="46"/>
      <c r="P75" s="46"/>
      <c r="Q75" s="49">
        <v>75000000</v>
      </c>
      <c r="R75" s="49">
        <v>75000000</v>
      </c>
      <c r="S75" s="46"/>
    </row>
    <row r="76" spans="1:19" x14ac:dyDescent="0.15">
      <c r="A76" s="32" t="s">
        <v>330</v>
      </c>
      <c r="B76" s="61">
        <v>1</v>
      </c>
      <c r="C76" s="62">
        <v>1</v>
      </c>
      <c r="D76" s="62">
        <v>2</v>
      </c>
      <c r="E76" s="63"/>
      <c r="F76" s="63"/>
      <c r="G76" s="66" t="s">
        <v>154</v>
      </c>
      <c r="H76" s="67"/>
      <c r="I76" s="67"/>
      <c r="J76" s="67"/>
      <c r="K76" s="67"/>
      <c r="L76" s="67"/>
      <c r="M76" s="67"/>
      <c r="N76" s="67"/>
      <c r="O76" s="67"/>
      <c r="P76" s="68"/>
      <c r="Q76" s="64">
        <f>SUM(Q77:Q80)</f>
        <v>2802500000</v>
      </c>
      <c r="R76" s="64">
        <f>SUM(R77:R80)</f>
        <v>4775500000</v>
      </c>
      <c r="S76" s="63"/>
    </row>
    <row r="77" spans="1:19" ht="84" x14ac:dyDescent="0.15">
      <c r="A77" s="32" t="s">
        <v>330</v>
      </c>
      <c r="B77" s="50">
        <v>1</v>
      </c>
      <c r="C77" s="51">
        <v>1</v>
      </c>
      <c r="D77" s="51">
        <v>2</v>
      </c>
      <c r="E77" s="52">
        <v>2.0099999999999998</v>
      </c>
      <c r="F77" s="50">
        <v>28</v>
      </c>
      <c r="G77" s="55" t="s">
        <v>155</v>
      </c>
      <c r="H77" s="54"/>
      <c r="I77" s="54"/>
      <c r="J77" s="53" t="s">
        <v>153</v>
      </c>
      <c r="K77" s="54"/>
      <c r="L77" s="54"/>
      <c r="M77" s="55" t="s">
        <v>325</v>
      </c>
      <c r="N77" s="55" t="s">
        <v>326</v>
      </c>
      <c r="O77" s="54"/>
      <c r="P77" s="54"/>
      <c r="Q77" s="56">
        <v>1000000000</v>
      </c>
      <c r="R77" s="56">
        <v>1000000000</v>
      </c>
      <c r="S77" s="54"/>
    </row>
    <row r="78" spans="1:19" ht="84" x14ac:dyDescent="0.15">
      <c r="A78" s="32" t="s">
        <v>330</v>
      </c>
      <c r="B78" s="50">
        <v>1</v>
      </c>
      <c r="C78" s="51">
        <v>1</v>
      </c>
      <c r="D78" s="51">
        <v>2</v>
      </c>
      <c r="E78" s="52">
        <v>2.04</v>
      </c>
      <c r="F78" s="51">
        <v>2</v>
      </c>
      <c r="G78" s="53" t="s">
        <v>156</v>
      </c>
      <c r="H78" s="54"/>
      <c r="I78" s="54"/>
      <c r="J78" s="53" t="s">
        <v>153</v>
      </c>
      <c r="K78" s="54"/>
      <c r="L78" s="54"/>
      <c r="M78" s="54" t="s">
        <v>327</v>
      </c>
      <c r="N78" s="65" t="s">
        <v>328</v>
      </c>
      <c r="O78" s="54"/>
      <c r="P78" s="54"/>
      <c r="Q78" s="56">
        <v>1000000000</v>
      </c>
      <c r="R78" s="56">
        <v>2715000000</v>
      </c>
      <c r="S78" s="54"/>
    </row>
    <row r="79" spans="1:19" ht="84" x14ac:dyDescent="0.15">
      <c r="A79" s="32" t="s">
        <v>330</v>
      </c>
      <c r="B79" s="50">
        <v>1</v>
      </c>
      <c r="C79" s="51">
        <v>1</v>
      </c>
      <c r="D79" s="51">
        <v>2</v>
      </c>
      <c r="E79" s="52">
        <v>2.04</v>
      </c>
      <c r="F79" s="50">
        <v>12</v>
      </c>
      <c r="G79" s="53" t="s">
        <v>157</v>
      </c>
      <c r="H79" s="54"/>
      <c r="I79" s="54"/>
      <c r="J79" s="53" t="s">
        <v>153</v>
      </c>
      <c r="K79" s="54"/>
      <c r="L79" s="54"/>
      <c r="M79" s="55" t="s">
        <v>329</v>
      </c>
      <c r="N79" s="55" t="s">
        <v>326</v>
      </c>
      <c r="O79" s="54"/>
      <c r="P79" s="54"/>
      <c r="Q79" s="56">
        <v>302500000</v>
      </c>
      <c r="R79" s="56">
        <v>302500000</v>
      </c>
      <c r="S79" s="54"/>
    </row>
    <row r="80" spans="1:19" ht="84" x14ac:dyDescent="0.15">
      <c r="A80" s="32" t="s">
        <v>330</v>
      </c>
      <c r="B80" s="50">
        <v>1</v>
      </c>
      <c r="C80" s="51">
        <v>1</v>
      </c>
      <c r="D80" s="51">
        <v>2</v>
      </c>
      <c r="E80" s="52">
        <v>2.04</v>
      </c>
      <c r="F80" s="50">
        <v>16</v>
      </c>
      <c r="G80" s="53" t="s">
        <v>158</v>
      </c>
      <c r="H80" s="54"/>
      <c r="I80" s="54"/>
      <c r="J80" s="53" t="s">
        <v>153</v>
      </c>
      <c r="K80" s="54"/>
      <c r="L80" s="54"/>
      <c r="M80" s="55" t="s">
        <v>231</v>
      </c>
      <c r="N80" s="55" t="s">
        <v>207</v>
      </c>
      <c r="O80" s="54"/>
      <c r="P80" s="54"/>
      <c r="Q80" s="56">
        <v>500000000</v>
      </c>
      <c r="R80" s="56">
        <v>758000000</v>
      </c>
      <c r="S80" s="54"/>
    </row>
    <row r="81" spans="1:19" ht="84" x14ac:dyDescent="0.15">
      <c r="A81" s="32" t="s">
        <v>330</v>
      </c>
      <c r="B81" s="21">
        <v>1</v>
      </c>
      <c r="C81" s="22">
        <v>1</v>
      </c>
      <c r="D81" s="22">
        <v>1</v>
      </c>
      <c r="E81" s="23">
        <v>2.06</v>
      </c>
      <c r="F81" s="22">
        <v>1</v>
      </c>
      <c r="G81" s="24" t="s">
        <v>144</v>
      </c>
      <c r="H81" s="25"/>
      <c r="I81" s="25"/>
      <c r="J81" s="24" t="s">
        <v>0</v>
      </c>
      <c r="K81" s="25"/>
      <c r="L81" s="25"/>
      <c r="M81" s="24" t="s">
        <v>1</v>
      </c>
      <c r="N81" s="28" t="s">
        <v>2</v>
      </c>
      <c r="O81" s="25"/>
      <c r="P81" s="25"/>
      <c r="Q81" s="27">
        <v>65000000</v>
      </c>
      <c r="R81" s="27">
        <v>65000000</v>
      </c>
      <c r="S81" s="25"/>
    </row>
    <row r="82" spans="1:19" ht="84" x14ac:dyDescent="0.15">
      <c r="A82" s="32" t="s">
        <v>330</v>
      </c>
      <c r="B82" s="21">
        <v>1</v>
      </c>
      <c r="C82" s="22">
        <v>1</v>
      </c>
      <c r="D82" s="22">
        <v>1</v>
      </c>
      <c r="E82" s="23">
        <v>2.06</v>
      </c>
      <c r="F82" s="22">
        <v>2</v>
      </c>
      <c r="G82" s="28" t="s">
        <v>145</v>
      </c>
      <c r="H82" s="25"/>
      <c r="I82" s="25"/>
      <c r="J82" s="24" t="s">
        <v>0</v>
      </c>
      <c r="K82" s="25"/>
      <c r="L82" s="25"/>
      <c r="M82" s="24" t="s">
        <v>3</v>
      </c>
      <c r="N82" s="28" t="s">
        <v>2</v>
      </c>
      <c r="O82" s="25"/>
      <c r="P82" s="25"/>
      <c r="Q82" s="27">
        <v>229000000</v>
      </c>
      <c r="R82" s="27">
        <v>229000000</v>
      </c>
      <c r="S82" s="25"/>
    </row>
    <row r="83" spans="1:19" ht="84" x14ac:dyDescent="0.15">
      <c r="A83" s="32" t="s">
        <v>330</v>
      </c>
      <c r="B83" s="21">
        <v>1</v>
      </c>
      <c r="C83" s="22">
        <v>1</v>
      </c>
      <c r="D83" s="22">
        <v>1</v>
      </c>
      <c r="E83" s="23">
        <v>2.06</v>
      </c>
      <c r="F83" s="22">
        <v>4</v>
      </c>
      <c r="G83" s="28" t="s">
        <v>146</v>
      </c>
      <c r="H83" s="25"/>
      <c r="I83" s="25"/>
      <c r="J83" s="24" t="s">
        <v>0</v>
      </c>
      <c r="K83" s="25"/>
      <c r="L83" s="25"/>
      <c r="M83" s="29" t="s">
        <v>4</v>
      </c>
      <c r="N83" s="28" t="s">
        <v>5</v>
      </c>
      <c r="O83" s="25"/>
      <c r="P83" s="25"/>
      <c r="Q83" s="27">
        <v>300000000</v>
      </c>
      <c r="R83" s="27">
        <v>300000000</v>
      </c>
      <c r="S83" s="25"/>
    </row>
    <row r="84" spans="1:19" ht="84" x14ac:dyDescent="0.15">
      <c r="A84" s="32" t="s">
        <v>330</v>
      </c>
      <c r="B84" s="6">
        <v>1</v>
      </c>
      <c r="C84" s="7">
        <v>1</v>
      </c>
      <c r="D84" s="7">
        <v>1</v>
      </c>
      <c r="E84" s="8">
        <v>2.06</v>
      </c>
      <c r="F84" s="7">
        <v>5</v>
      </c>
      <c r="G84" s="9" t="s">
        <v>147</v>
      </c>
      <c r="H84" s="10"/>
      <c r="I84" s="10"/>
      <c r="J84" s="11" t="s">
        <v>0</v>
      </c>
      <c r="K84" s="10"/>
      <c r="L84" s="10"/>
      <c r="M84" s="11" t="s">
        <v>6</v>
      </c>
      <c r="N84" s="9" t="s">
        <v>7</v>
      </c>
      <c r="O84" s="10"/>
      <c r="P84" s="10"/>
      <c r="Q84" s="13">
        <v>568000000</v>
      </c>
      <c r="R84" s="13">
        <v>568000000</v>
      </c>
      <c r="S84" s="10"/>
    </row>
    <row r="85" spans="1:19" ht="84" x14ac:dyDescent="0.15">
      <c r="A85" s="32" t="s">
        <v>330</v>
      </c>
      <c r="B85" s="6">
        <v>1</v>
      </c>
      <c r="C85" s="7">
        <v>1</v>
      </c>
      <c r="D85" s="7">
        <v>1</v>
      </c>
      <c r="E85" s="8">
        <v>2.06</v>
      </c>
      <c r="F85" s="7">
        <v>9</v>
      </c>
      <c r="G85" s="11" t="s">
        <v>8</v>
      </c>
      <c r="H85" s="10"/>
      <c r="I85" s="10"/>
      <c r="J85" s="11" t="s">
        <v>0</v>
      </c>
      <c r="K85" s="10"/>
      <c r="L85" s="10"/>
      <c r="M85" s="11" t="s">
        <v>9</v>
      </c>
      <c r="N85" s="9" t="s">
        <v>10</v>
      </c>
      <c r="O85" s="10"/>
      <c r="P85" s="10"/>
      <c r="Q85" s="13">
        <v>350000000</v>
      </c>
      <c r="R85" s="13">
        <v>350000000</v>
      </c>
      <c r="S85" s="10"/>
    </row>
    <row r="86" spans="1:19" x14ac:dyDescent="0.15">
      <c r="A86" s="32" t="s">
        <v>330</v>
      </c>
      <c r="B86" s="1">
        <v>1</v>
      </c>
      <c r="C86" s="3">
        <v>1</v>
      </c>
      <c r="D86" s="3">
        <v>1</v>
      </c>
      <c r="E86" s="5">
        <v>2.08</v>
      </c>
      <c r="F86" s="2"/>
      <c r="G86" s="98" t="s">
        <v>11</v>
      </c>
      <c r="H86" s="99"/>
      <c r="I86" s="99"/>
      <c r="J86" s="99"/>
      <c r="K86" s="99"/>
      <c r="L86" s="99"/>
      <c r="M86" s="99"/>
      <c r="N86" s="99"/>
      <c r="O86" s="99"/>
      <c r="P86" s="100"/>
      <c r="Q86" s="4">
        <v>850000000</v>
      </c>
      <c r="R86" s="4">
        <v>850000000</v>
      </c>
      <c r="S86" s="2"/>
    </row>
    <row r="87" spans="1:19" ht="84" x14ac:dyDescent="0.15">
      <c r="A87" s="32" t="s">
        <v>330</v>
      </c>
      <c r="B87" s="6">
        <v>1</v>
      </c>
      <c r="C87" s="7">
        <v>1</v>
      </c>
      <c r="D87" s="7">
        <v>1</v>
      </c>
      <c r="E87" s="8">
        <v>2.08</v>
      </c>
      <c r="F87" s="7">
        <v>2</v>
      </c>
      <c r="G87" s="11" t="s">
        <v>12</v>
      </c>
      <c r="H87" s="10"/>
      <c r="I87" s="10"/>
      <c r="J87" s="11" t="s">
        <v>0</v>
      </c>
      <c r="K87" s="10"/>
      <c r="L87" s="10"/>
      <c r="M87" s="9" t="s">
        <v>13</v>
      </c>
      <c r="N87" s="9" t="s">
        <v>14</v>
      </c>
      <c r="O87" s="10"/>
      <c r="P87" s="10"/>
      <c r="Q87" s="13">
        <v>800000000</v>
      </c>
      <c r="R87" s="13">
        <v>800000000</v>
      </c>
      <c r="S87" s="10"/>
    </row>
    <row r="88" spans="1:19" ht="84" x14ac:dyDescent="0.15">
      <c r="A88" s="32" t="s">
        <v>330</v>
      </c>
      <c r="B88" s="6">
        <v>1</v>
      </c>
      <c r="C88" s="7">
        <v>1</v>
      </c>
      <c r="D88" s="7">
        <v>1</v>
      </c>
      <c r="E88" s="8">
        <v>2.08</v>
      </c>
      <c r="F88" s="7">
        <v>3</v>
      </c>
      <c r="G88" s="9" t="s">
        <v>15</v>
      </c>
      <c r="H88" s="10"/>
      <c r="I88" s="10"/>
      <c r="J88" s="11" t="s">
        <v>0</v>
      </c>
      <c r="K88" s="10"/>
      <c r="L88" s="10"/>
      <c r="M88" s="9" t="s">
        <v>16</v>
      </c>
      <c r="N88" s="9" t="s">
        <v>17</v>
      </c>
      <c r="O88" s="10"/>
      <c r="P88" s="10"/>
      <c r="Q88" s="13">
        <v>40000000</v>
      </c>
      <c r="R88" s="13">
        <v>40000000</v>
      </c>
      <c r="S88" s="10"/>
    </row>
    <row r="89" spans="1:19" ht="84" x14ac:dyDescent="0.15">
      <c r="A89" s="32" t="s">
        <v>330</v>
      </c>
      <c r="B89" s="6">
        <v>1</v>
      </c>
      <c r="C89" s="7">
        <v>1</v>
      </c>
      <c r="D89" s="7">
        <v>1</v>
      </c>
      <c r="E89" s="8">
        <v>2.08</v>
      </c>
      <c r="F89" s="7">
        <v>4</v>
      </c>
      <c r="G89" s="9" t="s">
        <v>18</v>
      </c>
      <c r="H89" s="10"/>
      <c r="I89" s="10"/>
      <c r="J89" s="11" t="s">
        <v>0</v>
      </c>
      <c r="K89" s="10"/>
      <c r="L89" s="10"/>
      <c r="M89" s="9" t="s">
        <v>19</v>
      </c>
      <c r="N89" s="9" t="s">
        <v>20</v>
      </c>
      <c r="O89" s="10"/>
      <c r="P89" s="10"/>
      <c r="Q89" s="13">
        <v>10000000</v>
      </c>
      <c r="R89" s="13">
        <v>10000000</v>
      </c>
      <c r="S89" s="10"/>
    </row>
    <row r="90" spans="1:19" x14ac:dyDescent="0.15">
      <c r="A90" s="32" t="s">
        <v>330</v>
      </c>
      <c r="B90" s="1">
        <v>1</v>
      </c>
      <c r="C90" s="3">
        <v>1</v>
      </c>
      <c r="D90" s="3">
        <v>1</v>
      </c>
      <c r="E90" s="5">
        <v>2.09</v>
      </c>
      <c r="F90" s="2"/>
      <c r="G90" s="98" t="s">
        <v>21</v>
      </c>
      <c r="H90" s="99"/>
      <c r="I90" s="99"/>
      <c r="J90" s="99"/>
      <c r="K90" s="99"/>
      <c r="L90" s="99"/>
      <c r="M90" s="99"/>
      <c r="N90" s="99"/>
      <c r="O90" s="99"/>
      <c r="P90" s="100"/>
      <c r="Q90" s="4">
        <v>1025000000</v>
      </c>
      <c r="R90" s="4">
        <v>1025000000</v>
      </c>
      <c r="S90" s="2"/>
    </row>
    <row r="91" spans="1:19" ht="84" x14ac:dyDescent="0.15">
      <c r="A91" s="32" t="s">
        <v>330</v>
      </c>
      <c r="B91" s="6">
        <v>1</v>
      </c>
      <c r="C91" s="7">
        <v>1</v>
      </c>
      <c r="D91" s="7">
        <v>1</v>
      </c>
      <c r="E91" s="8">
        <v>2.09</v>
      </c>
      <c r="F91" s="7">
        <v>2</v>
      </c>
      <c r="G91" s="11" t="s">
        <v>22</v>
      </c>
      <c r="H91" s="10"/>
      <c r="I91" s="10"/>
      <c r="J91" s="11" t="s">
        <v>0</v>
      </c>
      <c r="K91" s="10"/>
      <c r="L91" s="10"/>
      <c r="M91" s="11" t="s">
        <v>23</v>
      </c>
      <c r="N91" s="9" t="s">
        <v>10</v>
      </c>
      <c r="O91" s="10"/>
      <c r="P91" s="10"/>
      <c r="Q91" s="13">
        <v>300000000</v>
      </c>
      <c r="R91" s="13">
        <v>300000000</v>
      </c>
      <c r="S91" s="10"/>
    </row>
    <row r="92" spans="1:19" ht="84" x14ac:dyDescent="0.15">
      <c r="A92" s="32" t="s">
        <v>330</v>
      </c>
      <c r="B92" s="6">
        <v>1</v>
      </c>
      <c r="C92" s="7">
        <v>1</v>
      </c>
      <c r="D92" s="7">
        <v>1</v>
      </c>
      <c r="E92" s="8">
        <v>2.09</v>
      </c>
      <c r="F92" s="7">
        <v>9</v>
      </c>
      <c r="G92" s="11" t="s">
        <v>24</v>
      </c>
      <c r="H92" s="10"/>
      <c r="I92" s="10"/>
      <c r="J92" s="11" t="s">
        <v>0</v>
      </c>
      <c r="K92" s="10"/>
      <c r="L92" s="10"/>
      <c r="M92" s="9" t="s">
        <v>25</v>
      </c>
      <c r="N92" s="9" t="s">
        <v>10</v>
      </c>
      <c r="O92" s="10"/>
      <c r="P92" s="10"/>
      <c r="Q92" s="13">
        <v>650000000</v>
      </c>
      <c r="R92" s="13">
        <v>650000000</v>
      </c>
      <c r="S92" s="10"/>
    </row>
    <row r="93" spans="1:19" ht="84" x14ac:dyDescent="0.15">
      <c r="A93" s="32" t="s">
        <v>330</v>
      </c>
      <c r="B93" s="6">
        <v>1</v>
      </c>
      <c r="C93" s="7">
        <v>1</v>
      </c>
      <c r="D93" s="7">
        <v>1</v>
      </c>
      <c r="E93" s="8">
        <v>2.09</v>
      </c>
      <c r="F93" s="6">
        <v>10</v>
      </c>
      <c r="G93" s="11" t="s">
        <v>26</v>
      </c>
      <c r="H93" s="10"/>
      <c r="I93" s="10"/>
      <c r="J93" s="11" t="s">
        <v>0</v>
      </c>
      <c r="K93" s="10"/>
      <c r="L93" s="10"/>
      <c r="M93" s="11" t="s">
        <v>27</v>
      </c>
      <c r="N93" s="9" t="s">
        <v>10</v>
      </c>
      <c r="O93" s="10"/>
      <c r="P93" s="10"/>
      <c r="Q93" s="13">
        <v>75000000</v>
      </c>
      <c r="R93" s="13">
        <v>75000000</v>
      </c>
      <c r="S93" s="10"/>
    </row>
    <row r="94" spans="1:19" x14ac:dyDescent="0.15">
      <c r="A94" s="32" t="s">
        <v>330</v>
      </c>
      <c r="B94" s="1">
        <v>1</v>
      </c>
      <c r="C94" s="3">
        <v>1</v>
      </c>
      <c r="D94" s="3">
        <v>2</v>
      </c>
      <c r="E94" s="2"/>
      <c r="F94" s="2"/>
      <c r="G94" s="98" t="s">
        <v>28</v>
      </c>
      <c r="H94" s="99"/>
      <c r="I94" s="99"/>
      <c r="J94" s="99"/>
      <c r="K94" s="99"/>
      <c r="L94" s="99"/>
      <c r="M94" s="99"/>
      <c r="N94" s="99"/>
      <c r="O94" s="99"/>
      <c r="P94" s="100"/>
      <c r="Q94" s="4">
        <v>173397890000</v>
      </c>
      <c r="R94" s="4">
        <v>259636518593</v>
      </c>
      <c r="S94" s="2"/>
    </row>
    <row r="95" spans="1:19" x14ac:dyDescent="0.15">
      <c r="A95" s="32" t="s">
        <v>330</v>
      </c>
      <c r="B95" s="1">
        <v>1</v>
      </c>
      <c r="C95" s="3">
        <v>1</v>
      </c>
      <c r="D95" s="3">
        <v>2</v>
      </c>
      <c r="E95" s="5">
        <v>2.0099999999999998</v>
      </c>
      <c r="F95" s="2"/>
      <c r="G95" s="98" t="s">
        <v>29</v>
      </c>
      <c r="H95" s="99"/>
      <c r="I95" s="99"/>
      <c r="J95" s="99"/>
      <c r="K95" s="99"/>
      <c r="L95" s="99"/>
      <c r="M95" s="99"/>
      <c r="N95" s="99"/>
      <c r="O95" s="99"/>
      <c r="P95" s="100"/>
      <c r="Q95" s="4">
        <v>107267160000</v>
      </c>
      <c r="R95" s="4">
        <v>222905508593</v>
      </c>
      <c r="S95" s="2"/>
    </row>
    <row r="96" spans="1:19" ht="84" x14ac:dyDescent="0.15">
      <c r="A96" s="32" t="s">
        <v>330</v>
      </c>
      <c r="B96" s="6">
        <v>1</v>
      </c>
      <c r="C96" s="7">
        <v>1</v>
      </c>
      <c r="D96" s="7">
        <v>2</v>
      </c>
      <c r="E96" s="8">
        <v>2.0099999999999998</v>
      </c>
      <c r="F96" s="7">
        <v>2</v>
      </c>
      <c r="G96" s="9" t="s">
        <v>30</v>
      </c>
      <c r="H96" s="10"/>
      <c r="I96" s="10"/>
      <c r="J96" s="11" t="s">
        <v>0</v>
      </c>
      <c r="K96" s="10"/>
      <c r="L96" s="10"/>
      <c r="M96" s="11" t="s">
        <v>31</v>
      </c>
      <c r="N96" s="9" t="s">
        <v>32</v>
      </c>
      <c r="O96" s="10"/>
      <c r="P96" s="10"/>
      <c r="Q96" s="13">
        <v>500000000</v>
      </c>
      <c r="R96" s="13">
        <v>4840000000</v>
      </c>
      <c r="S96" s="10"/>
    </row>
    <row r="97" spans="1:19" ht="126" x14ac:dyDescent="0.15">
      <c r="A97" s="32" t="s">
        <v>330</v>
      </c>
      <c r="B97" s="6">
        <v>1</v>
      </c>
      <c r="C97" s="7">
        <v>1</v>
      </c>
      <c r="D97" s="7">
        <v>2</v>
      </c>
      <c r="E97" s="8">
        <v>2.0099999999999998</v>
      </c>
      <c r="F97" s="7">
        <v>6</v>
      </c>
      <c r="G97" s="9" t="s">
        <v>33</v>
      </c>
      <c r="H97" s="10"/>
      <c r="I97" s="10"/>
      <c r="J97" s="11" t="s">
        <v>0</v>
      </c>
      <c r="K97" s="10"/>
      <c r="L97" s="10"/>
      <c r="M97" s="10" t="s">
        <v>34</v>
      </c>
      <c r="N97" s="10" t="s">
        <v>35</v>
      </c>
      <c r="O97" s="10"/>
      <c r="P97" s="10"/>
      <c r="Q97" s="13">
        <v>3650000000</v>
      </c>
      <c r="R97" s="13">
        <v>13895394000</v>
      </c>
      <c r="S97" s="10"/>
    </row>
    <row r="98" spans="1:19" ht="84" x14ac:dyDescent="0.15">
      <c r="A98" s="32" t="s">
        <v>330</v>
      </c>
      <c r="B98" s="6">
        <v>1</v>
      </c>
      <c r="C98" s="7">
        <v>1</v>
      </c>
      <c r="D98" s="7">
        <v>2</v>
      </c>
      <c r="E98" s="8">
        <v>2.0099999999999998</v>
      </c>
      <c r="F98" s="7">
        <v>8</v>
      </c>
      <c r="G98" s="9" t="s">
        <v>36</v>
      </c>
      <c r="H98" s="10"/>
      <c r="I98" s="10"/>
      <c r="J98" s="11" t="s">
        <v>0</v>
      </c>
      <c r="K98" s="10"/>
      <c r="L98" s="10"/>
      <c r="M98" s="9" t="s">
        <v>37</v>
      </c>
      <c r="N98" s="9" t="s">
        <v>38</v>
      </c>
      <c r="O98" s="10"/>
      <c r="P98" s="10"/>
      <c r="Q98" s="13">
        <v>2000000000</v>
      </c>
      <c r="R98" s="13">
        <v>19360000000</v>
      </c>
      <c r="S98" s="10"/>
    </row>
    <row r="99" spans="1:19" ht="84" x14ac:dyDescent="0.15">
      <c r="A99" s="32" t="s">
        <v>330</v>
      </c>
      <c r="B99" s="6">
        <v>1</v>
      </c>
      <c r="C99" s="7">
        <v>1</v>
      </c>
      <c r="D99" s="7">
        <v>2</v>
      </c>
      <c r="E99" s="8">
        <v>2.0099999999999998</v>
      </c>
      <c r="F99" s="6">
        <v>10</v>
      </c>
      <c r="G99" s="11" t="s">
        <v>39</v>
      </c>
      <c r="H99" s="10"/>
      <c r="I99" s="10"/>
      <c r="J99" s="11" t="s">
        <v>40</v>
      </c>
      <c r="K99" s="10"/>
      <c r="L99" s="10"/>
      <c r="M99" s="9" t="s">
        <v>41</v>
      </c>
      <c r="N99" s="9" t="s">
        <v>42</v>
      </c>
      <c r="O99" s="10"/>
      <c r="P99" s="10"/>
      <c r="Q99" s="13">
        <v>500000000</v>
      </c>
      <c r="R99" s="13">
        <v>3146000000</v>
      </c>
      <c r="S99" s="10"/>
    </row>
    <row r="100" spans="1:19" ht="84" x14ac:dyDescent="0.15">
      <c r="A100" s="32" t="s">
        <v>330</v>
      </c>
      <c r="B100" s="6">
        <v>1</v>
      </c>
      <c r="C100" s="7">
        <v>1</v>
      </c>
      <c r="D100" s="7">
        <v>2</v>
      </c>
      <c r="E100" s="8">
        <v>2.0099999999999998</v>
      </c>
      <c r="F100" s="6">
        <v>12</v>
      </c>
      <c r="G100" s="11" t="s">
        <v>43</v>
      </c>
      <c r="H100" s="10"/>
      <c r="I100" s="10"/>
      <c r="J100" s="11" t="s">
        <v>0</v>
      </c>
      <c r="K100" s="10"/>
      <c r="L100" s="10"/>
      <c r="M100" s="10" t="s">
        <v>44</v>
      </c>
      <c r="N100" s="12" t="s">
        <v>45</v>
      </c>
      <c r="O100" s="10"/>
      <c r="P100" s="10"/>
      <c r="Q100" s="13">
        <v>800000000</v>
      </c>
      <c r="R100" s="13">
        <v>6543650000</v>
      </c>
      <c r="S100" s="10"/>
    </row>
    <row r="101" spans="1:19" ht="84" x14ac:dyDescent="0.15">
      <c r="A101" s="32" t="s">
        <v>330</v>
      </c>
      <c r="B101" s="6">
        <v>1</v>
      </c>
      <c r="C101" s="7">
        <v>1</v>
      </c>
      <c r="D101" s="7">
        <v>2</v>
      </c>
      <c r="E101" s="8">
        <v>2.0099999999999998</v>
      </c>
      <c r="F101" s="6">
        <v>14</v>
      </c>
      <c r="G101" s="9" t="s">
        <v>46</v>
      </c>
      <c r="H101" s="10"/>
      <c r="I101" s="10"/>
      <c r="J101" s="11" t="s">
        <v>0</v>
      </c>
      <c r="K101" s="10"/>
      <c r="L101" s="10"/>
      <c r="M101" s="9" t="s">
        <v>47</v>
      </c>
      <c r="N101" s="9" t="s">
        <v>48</v>
      </c>
      <c r="O101" s="10"/>
      <c r="P101" s="10"/>
      <c r="Q101" s="13">
        <v>1500000000</v>
      </c>
      <c r="R101" s="13">
        <v>2420000000</v>
      </c>
      <c r="S101" s="10"/>
    </row>
    <row r="102" spans="1:19" ht="84" x14ac:dyDescent="0.15">
      <c r="A102" s="32" t="s">
        <v>330</v>
      </c>
      <c r="B102" s="6">
        <v>1</v>
      </c>
      <c r="C102" s="7">
        <v>1</v>
      </c>
      <c r="D102" s="7">
        <v>2</v>
      </c>
      <c r="E102" s="8">
        <v>2.0099999999999998</v>
      </c>
      <c r="F102" s="6">
        <v>19</v>
      </c>
      <c r="G102" s="11" t="s">
        <v>49</v>
      </c>
      <c r="H102" s="10"/>
      <c r="I102" s="10"/>
      <c r="J102" s="11" t="s">
        <v>0</v>
      </c>
      <c r="K102" s="10"/>
      <c r="L102" s="10"/>
      <c r="M102" s="9" t="s">
        <v>50</v>
      </c>
      <c r="N102" s="9" t="s">
        <v>51</v>
      </c>
      <c r="O102" s="10"/>
      <c r="P102" s="10"/>
      <c r="Q102" s="13">
        <v>275000000</v>
      </c>
      <c r="R102" s="13">
        <v>275000000</v>
      </c>
      <c r="S102" s="10"/>
    </row>
    <row r="103" spans="1:19" ht="126" x14ac:dyDescent="0.15">
      <c r="A103" s="32" t="s">
        <v>330</v>
      </c>
      <c r="B103" s="6">
        <v>1</v>
      </c>
      <c r="C103" s="7">
        <v>1</v>
      </c>
      <c r="D103" s="7">
        <v>2</v>
      </c>
      <c r="E103" s="8">
        <v>2.0099999999999998</v>
      </c>
      <c r="F103" s="6">
        <v>23</v>
      </c>
      <c r="G103" s="9" t="s">
        <v>52</v>
      </c>
      <c r="H103" s="10"/>
      <c r="I103" s="10"/>
      <c r="J103" s="11" t="s">
        <v>0</v>
      </c>
      <c r="K103" s="10"/>
      <c r="L103" s="10"/>
      <c r="M103" s="10" t="s">
        <v>53</v>
      </c>
      <c r="N103" s="12" t="s">
        <v>54</v>
      </c>
      <c r="O103" s="10"/>
      <c r="P103" s="10"/>
      <c r="Q103" s="13">
        <v>775000000</v>
      </c>
      <c r="R103" s="13">
        <v>1072500000</v>
      </c>
      <c r="S103" s="10"/>
    </row>
    <row r="104" spans="1:19" ht="84" x14ac:dyDescent="0.15">
      <c r="A104" s="32" t="s">
        <v>330</v>
      </c>
      <c r="B104" s="6">
        <v>1</v>
      </c>
      <c r="C104" s="7">
        <v>1</v>
      </c>
      <c r="D104" s="7">
        <v>2</v>
      </c>
      <c r="E104" s="8">
        <v>2.0099999999999998</v>
      </c>
      <c r="F104" s="6">
        <v>24</v>
      </c>
      <c r="G104" s="11" t="s">
        <v>55</v>
      </c>
      <c r="H104" s="10"/>
      <c r="I104" s="10"/>
      <c r="J104" s="11" t="s">
        <v>0</v>
      </c>
      <c r="K104" s="10"/>
      <c r="L104" s="10"/>
      <c r="M104" s="11" t="s">
        <v>56</v>
      </c>
      <c r="N104" s="9" t="s">
        <v>57</v>
      </c>
      <c r="O104" s="10"/>
      <c r="P104" s="10"/>
      <c r="Q104" s="13">
        <v>145000000</v>
      </c>
      <c r="R104" s="13">
        <v>145200000</v>
      </c>
      <c r="S104" s="10"/>
    </row>
    <row r="105" spans="1:19" ht="140" x14ac:dyDescent="0.15">
      <c r="A105" s="32" t="s">
        <v>330</v>
      </c>
      <c r="B105" s="6">
        <v>1</v>
      </c>
      <c r="C105" s="7">
        <v>1</v>
      </c>
      <c r="D105" s="7">
        <v>2</v>
      </c>
      <c r="E105" s="8">
        <v>2.0099999999999998</v>
      </c>
      <c r="F105" s="6">
        <v>25</v>
      </c>
      <c r="G105" s="9" t="s">
        <v>58</v>
      </c>
      <c r="H105" s="10"/>
      <c r="I105" s="10"/>
      <c r="J105" s="11" t="s">
        <v>0</v>
      </c>
      <c r="K105" s="10"/>
      <c r="L105" s="10"/>
      <c r="M105" s="10" t="s">
        <v>59</v>
      </c>
      <c r="N105" s="10" t="s">
        <v>60</v>
      </c>
      <c r="O105" s="10"/>
      <c r="P105" s="10"/>
      <c r="Q105" s="13">
        <v>850000000</v>
      </c>
      <c r="R105" s="13">
        <v>1890500000</v>
      </c>
      <c r="S105" s="10"/>
    </row>
    <row r="106" spans="1:19" ht="84" x14ac:dyDescent="0.15">
      <c r="A106" s="32" t="s">
        <v>330</v>
      </c>
      <c r="B106" s="6">
        <v>1</v>
      </c>
      <c r="C106" s="7">
        <v>1</v>
      </c>
      <c r="D106" s="7">
        <v>2</v>
      </c>
      <c r="E106" s="8">
        <v>2.0099999999999998</v>
      </c>
      <c r="F106" s="6">
        <v>26</v>
      </c>
      <c r="G106" s="11" t="s">
        <v>61</v>
      </c>
      <c r="H106" s="10"/>
      <c r="I106" s="10"/>
      <c r="J106" s="11" t="s">
        <v>0</v>
      </c>
      <c r="K106" s="10"/>
      <c r="L106" s="10"/>
      <c r="M106" s="9" t="s">
        <v>62</v>
      </c>
      <c r="N106" s="9" t="s">
        <v>63</v>
      </c>
      <c r="O106" s="10"/>
      <c r="P106" s="10"/>
      <c r="Q106" s="13">
        <v>100000000</v>
      </c>
      <c r="R106" s="13">
        <v>275000000</v>
      </c>
      <c r="S106" s="10"/>
    </row>
    <row r="107" spans="1:19" ht="84" x14ac:dyDescent="0.15">
      <c r="A107" s="32" t="s">
        <v>330</v>
      </c>
      <c r="B107" s="6">
        <v>1</v>
      </c>
      <c r="C107" s="7">
        <v>1</v>
      </c>
      <c r="D107" s="7">
        <v>2</v>
      </c>
      <c r="E107" s="8">
        <v>2.0099999999999998</v>
      </c>
      <c r="F107" s="6">
        <v>27</v>
      </c>
      <c r="G107" s="11" t="s">
        <v>64</v>
      </c>
      <c r="H107" s="10"/>
      <c r="I107" s="10"/>
      <c r="J107" s="11" t="s">
        <v>0</v>
      </c>
      <c r="K107" s="10"/>
      <c r="L107" s="10"/>
      <c r="M107" s="11" t="s">
        <v>65</v>
      </c>
      <c r="N107" s="12" t="s">
        <v>66</v>
      </c>
      <c r="O107" s="10"/>
      <c r="P107" s="10"/>
      <c r="Q107" s="13">
        <v>420000000</v>
      </c>
      <c r="R107" s="13">
        <v>462000000</v>
      </c>
      <c r="S107" s="10"/>
    </row>
    <row r="108" spans="1:19" ht="84" x14ac:dyDescent="0.15">
      <c r="A108" s="32" t="s">
        <v>330</v>
      </c>
      <c r="B108" s="6">
        <v>1</v>
      </c>
      <c r="C108" s="7">
        <v>1</v>
      </c>
      <c r="D108" s="7">
        <v>2</v>
      </c>
      <c r="E108" s="8">
        <v>2.0099999999999998</v>
      </c>
      <c r="F108" s="6">
        <v>28</v>
      </c>
      <c r="G108" s="9" t="s">
        <v>67</v>
      </c>
      <c r="H108" s="10"/>
      <c r="I108" s="10"/>
      <c r="J108" s="11" t="s">
        <v>0</v>
      </c>
      <c r="K108" s="10"/>
      <c r="L108" s="10"/>
      <c r="M108" s="11" t="s">
        <v>68</v>
      </c>
      <c r="N108" s="10" t="s">
        <v>69</v>
      </c>
      <c r="O108" s="10"/>
      <c r="P108" s="10"/>
      <c r="Q108" s="13">
        <v>250000000</v>
      </c>
      <c r="R108" s="13">
        <v>340000000</v>
      </c>
      <c r="S108" s="10"/>
    </row>
    <row r="109" spans="1:19" ht="126" x14ac:dyDescent="0.15">
      <c r="A109" s="32" t="s">
        <v>330</v>
      </c>
      <c r="B109" s="6">
        <v>1</v>
      </c>
      <c r="C109" s="7">
        <v>1</v>
      </c>
      <c r="D109" s="7">
        <v>2</v>
      </c>
      <c r="E109" s="8">
        <v>2.0099999999999998</v>
      </c>
      <c r="F109" s="6">
        <v>29</v>
      </c>
      <c r="G109" s="9" t="s">
        <v>70</v>
      </c>
      <c r="H109" s="10"/>
      <c r="I109" s="10"/>
      <c r="J109" s="11" t="s">
        <v>0</v>
      </c>
      <c r="K109" s="10"/>
      <c r="L109" s="10"/>
      <c r="M109" s="10" t="s">
        <v>71</v>
      </c>
      <c r="N109" s="12" t="s">
        <v>72</v>
      </c>
      <c r="O109" s="10"/>
      <c r="P109" s="10"/>
      <c r="Q109" s="13">
        <v>94502160000</v>
      </c>
      <c r="R109" s="13">
        <v>167240264593</v>
      </c>
      <c r="S109" s="10"/>
    </row>
    <row r="110" spans="1:19" x14ac:dyDescent="0.15">
      <c r="A110" s="32" t="s">
        <v>330</v>
      </c>
      <c r="B110" s="1">
        <v>1</v>
      </c>
      <c r="C110" s="3">
        <v>1</v>
      </c>
      <c r="D110" s="3">
        <v>2</v>
      </c>
      <c r="E110" s="5">
        <v>2.02</v>
      </c>
      <c r="F110" s="2"/>
      <c r="G110" s="98" t="s">
        <v>73</v>
      </c>
      <c r="H110" s="99"/>
      <c r="I110" s="99"/>
      <c r="J110" s="99"/>
      <c r="K110" s="99"/>
      <c r="L110" s="99"/>
      <c r="M110" s="99"/>
      <c r="N110" s="99"/>
      <c r="O110" s="99"/>
      <c r="P110" s="100"/>
      <c r="Q110" s="4">
        <v>60938230000</v>
      </c>
      <c r="R110" s="4">
        <v>28561510000</v>
      </c>
      <c r="S110" s="2"/>
    </row>
    <row r="111" spans="1:19" ht="112" x14ac:dyDescent="0.15">
      <c r="A111" s="32" t="s">
        <v>330</v>
      </c>
      <c r="B111" s="6">
        <v>1</v>
      </c>
      <c r="C111" s="7">
        <v>1</v>
      </c>
      <c r="D111" s="7">
        <v>2</v>
      </c>
      <c r="E111" s="8">
        <v>2.02</v>
      </c>
      <c r="F111" s="6">
        <v>12</v>
      </c>
      <c r="G111" s="11" t="s">
        <v>33</v>
      </c>
      <c r="H111" s="10"/>
      <c r="I111" s="10"/>
      <c r="J111" s="11" t="s">
        <v>0</v>
      </c>
      <c r="K111" s="10"/>
      <c r="L111" s="10"/>
      <c r="M111" s="11" t="s">
        <v>74</v>
      </c>
      <c r="N111" s="10" t="s">
        <v>75</v>
      </c>
      <c r="O111" s="10"/>
      <c r="P111" s="10"/>
      <c r="Q111" s="13">
        <v>1350000000</v>
      </c>
      <c r="R111" s="13">
        <v>7260000000</v>
      </c>
      <c r="S111" s="10"/>
    </row>
    <row r="112" spans="1:19" ht="84" x14ac:dyDescent="0.15">
      <c r="A112" s="32" t="s">
        <v>330</v>
      </c>
      <c r="B112" s="6">
        <v>1</v>
      </c>
      <c r="C112" s="7">
        <v>1</v>
      </c>
      <c r="D112" s="7">
        <v>2</v>
      </c>
      <c r="E112" s="8">
        <v>2.02</v>
      </c>
      <c r="F112" s="6">
        <v>14</v>
      </c>
      <c r="G112" s="9" t="s">
        <v>76</v>
      </c>
      <c r="H112" s="10"/>
      <c r="I112" s="10"/>
      <c r="J112" s="11" t="s">
        <v>0</v>
      </c>
      <c r="K112" s="10"/>
      <c r="L112" s="10"/>
      <c r="M112" s="14" t="s">
        <v>77</v>
      </c>
      <c r="N112" s="9" t="s">
        <v>78</v>
      </c>
      <c r="O112" s="10"/>
      <c r="P112" s="10"/>
      <c r="Q112" s="13">
        <v>500000000</v>
      </c>
      <c r="R112" s="13">
        <v>3630000000</v>
      </c>
      <c r="S112" s="10"/>
    </row>
    <row r="113" spans="1:19" ht="84" x14ac:dyDescent="0.15">
      <c r="A113" s="32" t="s">
        <v>330</v>
      </c>
      <c r="B113" s="6">
        <v>1</v>
      </c>
      <c r="C113" s="7">
        <v>1</v>
      </c>
      <c r="D113" s="7">
        <v>2</v>
      </c>
      <c r="E113" s="8">
        <v>2.02</v>
      </c>
      <c r="F113" s="6">
        <v>17</v>
      </c>
      <c r="G113" s="9" t="s">
        <v>79</v>
      </c>
      <c r="H113" s="10"/>
      <c r="I113" s="10"/>
      <c r="J113" s="11" t="s">
        <v>0</v>
      </c>
      <c r="K113" s="10"/>
      <c r="L113" s="10"/>
      <c r="M113" s="11" t="s">
        <v>80</v>
      </c>
      <c r="N113" s="9" t="s">
        <v>51</v>
      </c>
      <c r="O113" s="10"/>
      <c r="P113" s="10"/>
      <c r="Q113" s="13">
        <v>400000000</v>
      </c>
      <c r="R113" s="13">
        <v>1815000000</v>
      </c>
      <c r="S113" s="10"/>
    </row>
    <row r="114" spans="1:19" ht="84" x14ac:dyDescent="0.15">
      <c r="A114" s="32" t="s">
        <v>330</v>
      </c>
      <c r="B114" s="6">
        <v>1</v>
      </c>
      <c r="C114" s="7">
        <v>1</v>
      </c>
      <c r="D114" s="7">
        <v>2</v>
      </c>
      <c r="E114" s="8">
        <v>2.02</v>
      </c>
      <c r="F114" s="6">
        <v>23</v>
      </c>
      <c r="G114" s="9" t="s">
        <v>81</v>
      </c>
      <c r="H114" s="10"/>
      <c r="I114" s="10"/>
      <c r="J114" s="11" t="s">
        <v>0</v>
      </c>
      <c r="K114" s="10"/>
      <c r="L114" s="10"/>
      <c r="M114" s="9" t="s">
        <v>82</v>
      </c>
      <c r="N114" s="9" t="s">
        <v>83</v>
      </c>
      <c r="O114" s="10"/>
      <c r="P114" s="10"/>
      <c r="Q114" s="13">
        <v>250000000</v>
      </c>
      <c r="R114" s="13">
        <v>1210000000</v>
      </c>
      <c r="S114" s="10"/>
    </row>
    <row r="115" spans="1:19" ht="84" x14ac:dyDescent="0.15">
      <c r="A115" s="32" t="s">
        <v>330</v>
      </c>
      <c r="B115" s="6">
        <v>1</v>
      </c>
      <c r="C115" s="7">
        <v>1</v>
      </c>
      <c r="D115" s="7">
        <v>2</v>
      </c>
      <c r="E115" s="8">
        <v>2.02</v>
      </c>
      <c r="F115" s="6">
        <v>24</v>
      </c>
      <c r="G115" s="11" t="s">
        <v>43</v>
      </c>
      <c r="H115" s="10"/>
      <c r="I115" s="10"/>
      <c r="J115" s="11" t="s">
        <v>0</v>
      </c>
      <c r="K115" s="10"/>
      <c r="L115" s="10"/>
      <c r="M115" s="11" t="s">
        <v>84</v>
      </c>
      <c r="N115" s="12" t="s">
        <v>85</v>
      </c>
      <c r="O115" s="10"/>
      <c r="P115" s="10"/>
      <c r="Q115" s="13">
        <v>600000000</v>
      </c>
      <c r="R115" s="13">
        <v>4112790000</v>
      </c>
      <c r="S115" s="10"/>
    </row>
    <row r="116" spans="1:19" ht="84" x14ac:dyDescent="0.15">
      <c r="A116" s="32" t="s">
        <v>330</v>
      </c>
      <c r="B116" s="6">
        <v>1</v>
      </c>
      <c r="C116" s="7">
        <v>1</v>
      </c>
      <c r="D116" s="7">
        <v>2</v>
      </c>
      <c r="E116" s="8">
        <v>2.02</v>
      </c>
      <c r="F116" s="6">
        <v>25</v>
      </c>
      <c r="G116" s="9" t="s">
        <v>46</v>
      </c>
      <c r="H116" s="10"/>
      <c r="I116" s="10"/>
      <c r="J116" s="11" t="s">
        <v>0</v>
      </c>
      <c r="K116" s="10"/>
      <c r="L116" s="10"/>
      <c r="M116" s="9" t="s">
        <v>86</v>
      </c>
      <c r="N116" s="9" t="s">
        <v>87</v>
      </c>
      <c r="O116" s="10"/>
      <c r="P116" s="10"/>
      <c r="Q116" s="13">
        <v>1500000000</v>
      </c>
      <c r="R116" s="13">
        <v>2455090000</v>
      </c>
      <c r="S116" s="10"/>
    </row>
    <row r="117" spans="1:19" ht="84" x14ac:dyDescent="0.15">
      <c r="A117" s="32" t="s">
        <v>330</v>
      </c>
      <c r="B117" s="6">
        <v>1</v>
      </c>
      <c r="C117" s="7">
        <v>1</v>
      </c>
      <c r="D117" s="7">
        <v>2</v>
      </c>
      <c r="E117" s="8">
        <v>2.02</v>
      </c>
      <c r="F117" s="6">
        <v>35</v>
      </c>
      <c r="G117" s="9" t="s">
        <v>88</v>
      </c>
      <c r="H117" s="10"/>
      <c r="I117" s="10"/>
      <c r="J117" s="11" t="s">
        <v>0</v>
      </c>
      <c r="K117" s="10"/>
      <c r="L117" s="10"/>
      <c r="M117" s="10" t="s">
        <v>89</v>
      </c>
      <c r="N117" s="9" t="s">
        <v>90</v>
      </c>
      <c r="O117" s="10"/>
      <c r="P117" s="10"/>
      <c r="Q117" s="13">
        <v>400000000</v>
      </c>
      <c r="R117" s="13">
        <v>3025000000</v>
      </c>
      <c r="S117" s="10"/>
    </row>
    <row r="118" spans="1:19" ht="168" x14ac:dyDescent="0.15">
      <c r="A118" s="32" t="s">
        <v>330</v>
      </c>
      <c r="B118" s="6">
        <v>1</v>
      </c>
      <c r="C118" s="7">
        <v>1</v>
      </c>
      <c r="D118" s="7">
        <v>2</v>
      </c>
      <c r="E118" s="8">
        <v>2.02</v>
      </c>
      <c r="F118" s="6">
        <v>36</v>
      </c>
      <c r="G118" s="9" t="s">
        <v>52</v>
      </c>
      <c r="H118" s="10"/>
      <c r="I118" s="10"/>
      <c r="J118" s="11" t="s">
        <v>0</v>
      </c>
      <c r="K118" s="10"/>
      <c r="L118" s="10"/>
      <c r="M118" s="10" t="s">
        <v>91</v>
      </c>
      <c r="N118" s="10" t="s">
        <v>92</v>
      </c>
      <c r="O118" s="10"/>
      <c r="P118" s="10"/>
      <c r="Q118" s="13">
        <v>825000000</v>
      </c>
      <c r="R118" s="13">
        <v>1327500000</v>
      </c>
      <c r="S118" s="10"/>
    </row>
    <row r="119" spans="1:19" ht="84" x14ac:dyDescent="0.15">
      <c r="A119" s="32" t="s">
        <v>330</v>
      </c>
      <c r="B119" s="6">
        <v>1</v>
      </c>
      <c r="C119" s="7">
        <v>1</v>
      </c>
      <c r="D119" s="7">
        <v>2</v>
      </c>
      <c r="E119" s="8">
        <v>2.02</v>
      </c>
      <c r="F119" s="6">
        <v>37</v>
      </c>
      <c r="G119" s="11" t="s">
        <v>93</v>
      </c>
      <c r="H119" s="10"/>
      <c r="I119" s="10"/>
      <c r="J119" s="11" t="s">
        <v>0</v>
      </c>
      <c r="K119" s="10"/>
      <c r="L119" s="10"/>
      <c r="M119" s="11" t="s">
        <v>56</v>
      </c>
      <c r="N119" s="15" t="s">
        <v>94</v>
      </c>
      <c r="O119" s="10"/>
      <c r="P119" s="10"/>
      <c r="Q119" s="13">
        <v>366630000</v>
      </c>
      <c r="R119" s="13">
        <v>366630000</v>
      </c>
      <c r="S119" s="10"/>
    </row>
    <row r="120" spans="1:19" ht="154" x14ac:dyDescent="0.15">
      <c r="A120" s="32" t="s">
        <v>330</v>
      </c>
      <c r="B120" s="6">
        <v>1</v>
      </c>
      <c r="C120" s="7">
        <v>1</v>
      </c>
      <c r="D120" s="7">
        <v>2</v>
      </c>
      <c r="E120" s="8">
        <v>2.02</v>
      </c>
      <c r="F120" s="6">
        <v>38</v>
      </c>
      <c r="G120" s="9" t="s">
        <v>58</v>
      </c>
      <c r="H120" s="10"/>
      <c r="I120" s="10"/>
      <c r="J120" s="11" t="s">
        <v>0</v>
      </c>
      <c r="K120" s="10"/>
      <c r="L120" s="10"/>
      <c r="M120" s="10" t="s">
        <v>95</v>
      </c>
      <c r="N120" s="10" t="s">
        <v>96</v>
      </c>
      <c r="O120" s="10"/>
      <c r="P120" s="10"/>
      <c r="Q120" s="13">
        <v>1200000000</v>
      </c>
      <c r="R120" s="13">
        <v>2358500000</v>
      </c>
      <c r="S120" s="10"/>
    </row>
    <row r="121" spans="1:19" ht="112" x14ac:dyDescent="0.15">
      <c r="A121" s="32" t="s">
        <v>330</v>
      </c>
      <c r="B121" s="6">
        <v>1</v>
      </c>
      <c r="C121" s="7">
        <v>1</v>
      </c>
      <c r="D121" s="7">
        <v>2</v>
      </c>
      <c r="E121" s="8">
        <v>2.02</v>
      </c>
      <c r="F121" s="6">
        <v>40</v>
      </c>
      <c r="G121" s="11" t="s">
        <v>97</v>
      </c>
      <c r="H121" s="10"/>
      <c r="I121" s="10"/>
      <c r="J121" s="11" t="s">
        <v>0</v>
      </c>
      <c r="K121" s="10"/>
      <c r="L121" s="10"/>
      <c r="M121" s="11" t="s">
        <v>98</v>
      </c>
      <c r="N121" s="12" t="s">
        <v>99</v>
      </c>
      <c r="O121" s="10"/>
      <c r="P121" s="10"/>
      <c r="Q121" s="13">
        <v>150000000</v>
      </c>
      <c r="R121" s="13">
        <v>605000000</v>
      </c>
      <c r="S121" s="10"/>
    </row>
    <row r="122" spans="1:19" ht="98" x14ac:dyDescent="0.15">
      <c r="A122" s="32" t="s">
        <v>330</v>
      </c>
      <c r="B122" s="6">
        <v>1</v>
      </c>
      <c r="C122" s="7">
        <v>1</v>
      </c>
      <c r="D122" s="7">
        <v>2</v>
      </c>
      <c r="E122" s="8">
        <v>2.02</v>
      </c>
      <c r="F122" s="6">
        <v>41</v>
      </c>
      <c r="G122" s="9" t="s">
        <v>67</v>
      </c>
      <c r="H122" s="10"/>
      <c r="I122" s="10"/>
      <c r="J122" s="11" t="s">
        <v>0</v>
      </c>
      <c r="K122" s="10"/>
      <c r="L122" s="10"/>
      <c r="M122" s="11" t="s">
        <v>100</v>
      </c>
      <c r="N122" s="12" t="s">
        <v>101</v>
      </c>
      <c r="O122" s="10"/>
      <c r="P122" s="10"/>
      <c r="Q122" s="13">
        <v>196000000</v>
      </c>
      <c r="R122" s="13">
        <v>396000000</v>
      </c>
      <c r="S122" s="10"/>
    </row>
    <row r="123" spans="1:19" ht="126" x14ac:dyDescent="0.15">
      <c r="A123" s="32" t="s">
        <v>330</v>
      </c>
      <c r="B123" s="6">
        <v>1</v>
      </c>
      <c r="C123" s="7">
        <v>1</v>
      </c>
      <c r="D123" s="7">
        <v>2</v>
      </c>
      <c r="E123" s="8">
        <v>2.02</v>
      </c>
      <c r="F123" s="6">
        <v>42</v>
      </c>
      <c r="G123" s="9" t="s">
        <v>102</v>
      </c>
      <c r="H123" s="10"/>
      <c r="I123" s="10"/>
      <c r="J123" s="11" t="s">
        <v>40</v>
      </c>
      <c r="K123" s="10"/>
      <c r="L123" s="10"/>
      <c r="M123" s="10" t="s">
        <v>71</v>
      </c>
      <c r="N123" s="12" t="s">
        <v>103</v>
      </c>
      <c r="O123" s="10"/>
      <c r="P123" s="10"/>
      <c r="Q123" s="13">
        <v>53200600000</v>
      </c>
      <c r="R123" s="16">
        <v>0</v>
      </c>
      <c r="S123" s="10"/>
    </row>
    <row r="124" spans="1:19" x14ac:dyDescent="0.15">
      <c r="A124" s="32" t="s">
        <v>330</v>
      </c>
      <c r="B124" s="1">
        <v>1</v>
      </c>
      <c r="C124" s="3">
        <v>1</v>
      </c>
      <c r="D124" s="3">
        <v>2</v>
      </c>
      <c r="E124" s="5">
        <v>2.0299999999999998</v>
      </c>
      <c r="F124" s="2"/>
      <c r="G124" s="98" t="s">
        <v>104</v>
      </c>
      <c r="H124" s="99"/>
      <c r="I124" s="99"/>
      <c r="J124" s="99"/>
      <c r="K124" s="99"/>
      <c r="L124" s="99"/>
      <c r="M124" s="99"/>
      <c r="N124" s="99"/>
      <c r="O124" s="99"/>
      <c r="P124" s="100"/>
      <c r="Q124" s="4">
        <v>2926500000</v>
      </c>
      <c r="R124" s="4">
        <v>3860500000</v>
      </c>
      <c r="S124" s="2"/>
    </row>
    <row r="125" spans="1:19" ht="84" x14ac:dyDescent="0.15">
      <c r="A125" s="32" t="s">
        <v>330</v>
      </c>
      <c r="B125" s="6">
        <v>1</v>
      </c>
      <c r="C125" s="7">
        <v>1</v>
      </c>
      <c r="D125" s="7">
        <v>2</v>
      </c>
      <c r="E125" s="8">
        <v>2.0299999999999998</v>
      </c>
      <c r="F125" s="7">
        <v>1</v>
      </c>
      <c r="G125" s="10" t="s">
        <v>105</v>
      </c>
      <c r="H125" s="10"/>
      <c r="I125" s="10"/>
      <c r="J125" s="11" t="s">
        <v>0</v>
      </c>
      <c r="K125" s="10"/>
      <c r="L125" s="10"/>
      <c r="M125" s="9" t="s">
        <v>106</v>
      </c>
      <c r="N125" s="9" t="s">
        <v>107</v>
      </c>
      <c r="O125" s="10"/>
      <c r="P125" s="10"/>
      <c r="Q125" s="13">
        <v>500000000</v>
      </c>
      <c r="R125" s="13">
        <v>500000000</v>
      </c>
      <c r="S125" s="10"/>
    </row>
    <row r="126" spans="1:19" ht="84" x14ac:dyDescent="0.15">
      <c r="A126" s="32" t="s">
        <v>330</v>
      </c>
      <c r="B126" s="6">
        <v>1</v>
      </c>
      <c r="C126" s="7">
        <v>1</v>
      </c>
      <c r="D126" s="7">
        <v>2</v>
      </c>
      <c r="E126" s="8">
        <v>2.0299999999999998</v>
      </c>
      <c r="F126" s="7">
        <v>3</v>
      </c>
      <c r="G126" s="10" t="s">
        <v>108</v>
      </c>
      <c r="H126" s="10"/>
      <c r="I126" s="10"/>
      <c r="J126" s="11" t="s">
        <v>0</v>
      </c>
      <c r="K126" s="10"/>
      <c r="L126" s="10"/>
      <c r="M126" s="9" t="s">
        <v>109</v>
      </c>
      <c r="N126" s="9" t="s">
        <v>110</v>
      </c>
      <c r="O126" s="10"/>
      <c r="P126" s="10"/>
      <c r="Q126" s="13">
        <v>500000000</v>
      </c>
      <c r="R126" s="13">
        <v>825000000</v>
      </c>
      <c r="S126" s="10"/>
    </row>
    <row r="127" spans="1:19" ht="84" x14ac:dyDescent="0.15">
      <c r="A127" s="32" t="s">
        <v>330</v>
      </c>
      <c r="B127" s="6">
        <v>1</v>
      </c>
      <c r="C127" s="7">
        <v>1</v>
      </c>
      <c r="D127" s="7">
        <v>2</v>
      </c>
      <c r="E127" s="8">
        <v>2.0299999999999998</v>
      </c>
      <c r="F127" s="6">
        <v>15</v>
      </c>
      <c r="G127" s="11" t="s">
        <v>111</v>
      </c>
      <c r="H127" s="10"/>
      <c r="I127" s="10"/>
      <c r="J127" s="11" t="s">
        <v>0</v>
      </c>
      <c r="K127" s="10"/>
      <c r="L127" s="10"/>
      <c r="M127" s="11" t="s">
        <v>112</v>
      </c>
      <c r="N127" s="12" t="s">
        <v>113</v>
      </c>
      <c r="O127" s="10"/>
      <c r="P127" s="10"/>
      <c r="Q127" s="13">
        <v>1089000000</v>
      </c>
      <c r="R127" s="13">
        <v>1089000000</v>
      </c>
      <c r="S127" s="10"/>
    </row>
    <row r="128" spans="1:19" ht="84" x14ac:dyDescent="0.15">
      <c r="A128" s="32" t="s">
        <v>330</v>
      </c>
      <c r="B128" s="6">
        <v>1</v>
      </c>
      <c r="C128" s="7">
        <v>1</v>
      </c>
      <c r="D128" s="7">
        <v>2</v>
      </c>
      <c r="E128" s="8">
        <v>2.0299999999999998</v>
      </c>
      <c r="F128" s="6">
        <v>16</v>
      </c>
      <c r="G128" s="11" t="s">
        <v>114</v>
      </c>
      <c r="H128" s="10"/>
      <c r="I128" s="10"/>
      <c r="J128" s="11" t="s">
        <v>0</v>
      </c>
      <c r="K128" s="10"/>
      <c r="L128" s="10"/>
      <c r="M128" s="11" t="s">
        <v>115</v>
      </c>
      <c r="N128" s="12" t="s">
        <v>116</v>
      </c>
      <c r="O128" s="10"/>
      <c r="P128" s="10"/>
      <c r="Q128" s="13">
        <v>125000000</v>
      </c>
      <c r="R128" s="13">
        <v>363000000</v>
      </c>
      <c r="S128" s="10"/>
    </row>
    <row r="129" spans="1:19" ht="238" x14ac:dyDescent="0.15">
      <c r="A129" s="32" t="s">
        <v>330</v>
      </c>
      <c r="B129" s="6">
        <v>1</v>
      </c>
      <c r="C129" s="7">
        <v>1</v>
      </c>
      <c r="D129" s="7">
        <v>2</v>
      </c>
      <c r="E129" s="8">
        <v>2.0299999999999998</v>
      </c>
      <c r="F129" s="6">
        <v>17</v>
      </c>
      <c r="G129" s="9" t="s">
        <v>117</v>
      </c>
      <c r="H129" s="10"/>
      <c r="I129" s="10"/>
      <c r="J129" s="9" t="s">
        <v>0</v>
      </c>
      <c r="K129" s="10"/>
      <c r="L129" s="10"/>
      <c r="M129" s="10" t="s">
        <v>118</v>
      </c>
      <c r="N129" s="10" t="s">
        <v>119</v>
      </c>
      <c r="O129" s="10"/>
      <c r="P129" s="10"/>
      <c r="Q129" s="13">
        <v>712500000</v>
      </c>
      <c r="R129" s="13">
        <v>1083500000</v>
      </c>
      <c r="S129" s="10"/>
    </row>
    <row r="130" spans="1:19" x14ac:dyDescent="0.15">
      <c r="A130" s="32" t="s">
        <v>330</v>
      </c>
      <c r="B130" s="1">
        <v>1</v>
      </c>
      <c r="C130" s="3">
        <v>1</v>
      </c>
      <c r="D130" s="3">
        <v>2</v>
      </c>
      <c r="E130" s="5">
        <v>2.04</v>
      </c>
      <c r="F130" s="2"/>
      <c r="G130" s="98" t="s">
        <v>120</v>
      </c>
      <c r="H130" s="99"/>
      <c r="I130" s="99"/>
      <c r="J130" s="99"/>
      <c r="K130" s="99"/>
      <c r="L130" s="99"/>
      <c r="M130" s="99"/>
      <c r="N130" s="99"/>
      <c r="O130" s="99"/>
      <c r="P130" s="100"/>
      <c r="Q130" s="4">
        <v>2266000000</v>
      </c>
      <c r="R130" s="4">
        <v>4309000000</v>
      </c>
      <c r="S130" s="2"/>
    </row>
    <row r="131" spans="1:19" ht="112" x14ac:dyDescent="0.15">
      <c r="A131" s="32" t="s">
        <v>330</v>
      </c>
      <c r="B131" s="6">
        <v>1</v>
      </c>
      <c r="C131" s="7">
        <v>1</v>
      </c>
      <c r="D131" s="7">
        <v>2</v>
      </c>
      <c r="E131" s="8">
        <v>2.04</v>
      </c>
      <c r="F131" s="6">
        <v>12</v>
      </c>
      <c r="G131" s="11" t="s">
        <v>121</v>
      </c>
      <c r="H131" s="10"/>
      <c r="I131" s="10"/>
      <c r="J131" s="11" t="s">
        <v>0</v>
      </c>
      <c r="K131" s="10"/>
      <c r="L131" s="10"/>
      <c r="M131" s="10" t="s">
        <v>122</v>
      </c>
      <c r="N131" s="10" t="s">
        <v>123</v>
      </c>
      <c r="O131" s="10"/>
      <c r="P131" s="10"/>
      <c r="Q131" s="13">
        <v>463500000</v>
      </c>
      <c r="R131" s="13">
        <v>533500000</v>
      </c>
      <c r="S131" s="10"/>
    </row>
    <row r="132" spans="1:19" x14ac:dyDescent="0.15">
      <c r="A132" s="32" t="s">
        <v>330</v>
      </c>
      <c r="B132" s="1">
        <v>1</v>
      </c>
      <c r="C132" s="3">
        <v>1</v>
      </c>
      <c r="D132" s="3">
        <v>3</v>
      </c>
      <c r="E132" s="2"/>
      <c r="F132" s="2"/>
      <c r="G132" s="98" t="s">
        <v>124</v>
      </c>
      <c r="H132" s="99"/>
      <c r="I132" s="99"/>
      <c r="J132" s="99"/>
      <c r="K132" s="99"/>
      <c r="L132" s="99"/>
      <c r="M132" s="99"/>
      <c r="N132" s="99"/>
      <c r="O132" s="99"/>
      <c r="P132" s="100"/>
      <c r="Q132" s="4">
        <v>200000000</v>
      </c>
      <c r="R132" s="4">
        <v>465000000</v>
      </c>
      <c r="S132" s="2"/>
    </row>
    <row r="133" spans="1:19" x14ac:dyDescent="0.15">
      <c r="A133" s="32" t="s">
        <v>330</v>
      </c>
      <c r="B133" s="1">
        <v>1</v>
      </c>
      <c r="C133" s="3">
        <v>1</v>
      </c>
      <c r="D133" s="3">
        <v>3</v>
      </c>
      <c r="E133" s="5">
        <v>2.0099999999999998</v>
      </c>
      <c r="F133" s="2"/>
      <c r="G133" s="98" t="s">
        <v>125</v>
      </c>
      <c r="H133" s="99"/>
      <c r="I133" s="99"/>
      <c r="J133" s="99"/>
      <c r="K133" s="99"/>
      <c r="L133" s="99"/>
      <c r="M133" s="99"/>
      <c r="N133" s="99"/>
      <c r="O133" s="99"/>
      <c r="P133" s="100"/>
      <c r="Q133" s="4">
        <v>200000000</v>
      </c>
      <c r="R133" s="4">
        <v>465000000</v>
      </c>
      <c r="S133" s="2"/>
    </row>
    <row r="134" spans="1:19" ht="84" x14ac:dyDescent="0.15">
      <c r="A134" s="32" t="s">
        <v>330</v>
      </c>
      <c r="B134" s="6">
        <v>1</v>
      </c>
      <c r="C134" s="7">
        <v>1</v>
      </c>
      <c r="D134" s="7">
        <v>3</v>
      </c>
      <c r="E134" s="8">
        <v>2.0099999999999998</v>
      </c>
      <c r="F134" s="7">
        <v>4</v>
      </c>
      <c r="G134" s="11" t="s">
        <v>126</v>
      </c>
      <c r="H134" s="10"/>
      <c r="I134" s="10"/>
      <c r="J134" s="11" t="s">
        <v>0</v>
      </c>
      <c r="K134" s="10"/>
      <c r="L134" s="10"/>
      <c r="M134" s="11" t="s">
        <v>127</v>
      </c>
      <c r="N134" s="12" t="s">
        <v>128</v>
      </c>
      <c r="O134" s="10"/>
      <c r="P134" s="10"/>
      <c r="Q134" s="13">
        <v>200000000</v>
      </c>
      <c r="R134" s="13">
        <v>465000000</v>
      </c>
      <c r="S134" s="10"/>
    </row>
    <row r="135" spans="1:19" x14ac:dyDescent="0.15">
      <c r="A135" s="32" t="s">
        <v>330</v>
      </c>
      <c r="B135" s="1">
        <v>1</v>
      </c>
      <c r="C135" s="3">
        <v>1</v>
      </c>
      <c r="D135" s="3">
        <v>4</v>
      </c>
      <c r="E135" s="2"/>
      <c r="F135" s="2"/>
      <c r="G135" s="98" t="s">
        <v>129</v>
      </c>
      <c r="H135" s="99"/>
      <c r="I135" s="99"/>
      <c r="J135" s="99"/>
      <c r="K135" s="99"/>
      <c r="L135" s="99"/>
      <c r="M135" s="99"/>
      <c r="N135" s="99"/>
      <c r="O135" s="99"/>
      <c r="P135" s="100"/>
      <c r="Q135" s="4">
        <v>62776816700</v>
      </c>
      <c r="R135" s="4">
        <v>63306816700</v>
      </c>
      <c r="S135" s="2"/>
    </row>
    <row r="136" spans="1:19" x14ac:dyDescent="0.15">
      <c r="A136" s="32" t="s">
        <v>330</v>
      </c>
      <c r="B136" s="1">
        <v>1</v>
      </c>
      <c r="C136" s="3">
        <v>1</v>
      </c>
      <c r="D136" s="3">
        <v>4</v>
      </c>
      <c r="E136" s="5">
        <v>2.0099999999999998</v>
      </c>
      <c r="F136" s="2"/>
      <c r="G136" s="98" t="s">
        <v>130</v>
      </c>
      <c r="H136" s="99"/>
      <c r="I136" s="99"/>
      <c r="J136" s="99"/>
      <c r="K136" s="99"/>
      <c r="L136" s="99"/>
      <c r="M136" s="99"/>
      <c r="N136" s="99"/>
      <c r="O136" s="99"/>
      <c r="P136" s="100"/>
      <c r="Q136" s="4">
        <v>62776816700</v>
      </c>
      <c r="R136" s="4">
        <v>63306816700</v>
      </c>
      <c r="S136" s="2"/>
    </row>
    <row r="137" spans="1:19" ht="210" x14ac:dyDescent="0.15">
      <c r="A137" s="32" t="s">
        <v>330</v>
      </c>
      <c r="B137" s="6">
        <v>1</v>
      </c>
      <c r="C137" s="7">
        <v>1</v>
      </c>
      <c r="D137" s="7">
        <v>4</v>
      </c>
      <c r="E137" s="8">
        <v>2.0099999999999998</v>
      </c>
      <c r="F137" s="7">
        <v>1</v>
      </c>
      <c r="G137" s="9" t="s">
        <v>131</v>
      </c>
      <c r="H137" s="10"/>
      <c r="I137" s="10"/>
      <c r="J137" s="9" t="s">
        <v>0</v>
      </c>
      <c r="K137" s="10"/>
      <c r="L137" s="10"/>
      <c r="M137" s="10" t="s">
        <v>132</v>
      </c>
      <c r="N137" s="12" t="s">
        <v>133</v>
      </c>
      <c r="O137" s="10"/>
      <c r="P137" s="10"/>
      <c r="Q137" s="13">
        <v>62701816700</v>
      </c>
      <c r="R137" s="13">
        <v>63231816700</v>
      </c>
      <c r="S137" s="10"/>
    </row>
    <row r="138" spans="1:19" ht="98" x14ac:dyDescent="0.15">
      <c r="A138" s="32" t="s">
        <v>330</v>
      </c>
      <c r="B138" s="6">
        <v>1</v>
      </c>
      <c r="C138" s="7">
        <v>1</v>
      </c>
      <c r="D138" s="7">
        <v>4</v>
      </c>
      <c r="E138" s="8">
        <v>2.0099999999999998</v>
      </c>
      <c r="F138" s="7">
        <v>2</v>
      </c>
      <c r="G138" s="11" t="s">
        <v>134</v>
      </c>
      <c r="H138" s="10"/>
      <c r="I138" s="10"/>
      <c r="J138" s="11" t="s">
        <v>0</v>
      </c>
      <c r="K138" s="10"/>
      <c r="L138" s="10"/>
      <c r="M138" s="9" t="s">
        <v>135</v>
      </c>
      <c r="N138" s="14" t="s">
        <v>136</v>
      </c>
      <c r="O138" s="10"/>
      <c r="P138" s="10"/>
      <c r="Q138" s="13">
        <v>75000000</v>
      </c>
      <c r="R138" s="13">
        <v>75000000</v>
      </c>
      <c r="S138" s="10"/>
    </row>
    <row r="139" spans="1:19" x14ac:dyDescent="0.15">
      <c r="A139" s="32" t="s">
        <v>330</v>
      </c>
      <c r="B139" s="17">
        <v>1</v>
      </c>
      <c r="C139" s="19">
        <v>1</v>
      </c>
      <c r="D139" s="19">
        <v>2</v>
      </c>
      <c r="E139" s="18"/>
      <c r="F139" s="18"/>
      <c r="G139" s="104" t="s">
        <v>218</v>
      </c>
      <c r="H139" s="105"/>
      <c r="I139" s="105"/>
      <c r="J139" s="105"/>
      <c r="K139" s="105"/>
      <c r="L139" s="105"/>
      <c r="M139" s="105"/>
      <c r="N139" s="105"/>
      <c r="O139" s="105"/>
      <c r="P139" s="106"/>
      <c r="Q139" s="20">
        <v>173397890000</v>
      </c>
      <c r="R139" s="20">
        <v>259636518593</v>
      </c>
      <c r="S139" s="18"/>
    </row>
    <row r="140" spans="1:19" ht="84" x14ac:dyDescent="0.15">
      <c r="A140" s="32" t="s">
        <v>330</v>
      </c>
      <c r="B140" s="21">
        <v>1</v>
      </c>
      <c r="C140" s="22">
        <v>1</v>
      </c>
      <c r="D140" s="22">
        <v>2</v>
      </c>
      <c r="E140" s="23">
        <v>2.0099999999999998</v>
      </c>
      <c r="F140" s="21">
        <v>28</v>
      </c>
      <c r="G140" t="s">
        <v>256</v>
      </c>
      <c r="H140" s="25"/>
      <c r="I140" s="25"/>
      <c r="J140" s="24" t="s">
        <v>0</v>
      </c>
      <c r="K140" s="25"/>
      <c r="L140" s="25"/>
      <c r="M140" s="28" t="s">
        <v>137</v>
      </c>
      <c r="N140" s="28" t="s">
        <v>138</v>
      </c>
      <c r="O140" s="25"/>
      <c r="P140" s="25"/>
      <c r="Q140" s="27">
        <v>1000000000</v>
      </c>
      <c r="R140" s="27">
        <v>1000000000</v>
      </c>
      <c r="S140" s="25"/>
    </row>
    <row r="141" spans="1:19" ht="84" x14ac:dyDescent="0.15">
      <c r="A141" s="32" t="s">
        <v>330</v>
      </c>
      <c r="B141" s="21">
        <v>1</v>
      </c>
      <c r="C141" s="22">
        <v>1</v>
      </c>
      <c r="D141" s="22">
        <v>2</v>
      </c>
      <c r="E141" s="23">
        <v>2.04</v>
      </c>
      <c r="F141" s="22">
        <v>2</v>
      </c>
      <c r="G141" s="24" t="s">
        <v>332</v>
      </c>
      <c r="H141" s="25"/>
      <c r="I141" s="25"/>
      <c r="J141" s="24" t="s">
        <v>0</v>
      </c>
      <c r="K141" s="25"/>
      <c r="L141" s="25"/>
      <c r="M141" s="25" t="s">
        <v>139</v>
      </c>
      <c r="N141" s="26" t="s">
        <v>140</v>
      </c>
      <c r="O141" s="25"/>
      <c r="P141" s="25"/>
      <c r="Q141" s="27">
        <v>1000000000</v>
      </c>
      <c r="R141" s="27">
        <v>2715000000</v>
      </c>
      <c r="S141" s="25"/>
    </row>
    <row r="142" spans="1:19" ht="84" x14ac:dyDescent="0.15">
      <c r="A142" s="32" t="s">
        <v>330</v>
      </c>
      <c r="B142" s="21">
        <v>1</v>
      </c>
      <c r="C142" s="22">
        <v>1</v>
      </c>
      <c r="D142" s="22">
        <v>2</v>
      </c>
      <c r="E142" s="23">
        <v>2.04</v>
      </c>
      <c r="F142" s="21">
        <v>12</v>
      </c>
      <c r="G142" s="24" t="s">
        <v>331</v>
      </c>
      <c r="H142" s="25"/>
      <c r="I142" s="25"/>
      <c r="J142" s="24" t="s">
        <v>0</v>
      </c>
      <c r="K142" s="25"/>
      <c r="L142" s="25"/>
      <c r="M142" s="28" t="s">
        <v>141</v>
      </c>
      <c r="N142" s="28" t="s">
        <v>138</v>
      </c>
      <c r="O142" s="25"/>
      <c r="P142" s="25"/>
      <c r="Q142" s="27">
        <v>302500000</v>
      </c>
      <c r="R142" s="27">
        <v>302500000</v>
      </c>
      <c r="S142" s="25"/>
    </row>
    <row r="143" spans="1:19" ht="84" x14ac:dyDescent="0.15">
      <c r="A143" s="32" t="s">
        <v>330</v>
      </c>
      <c r="B143" s="21">
        <v>1</v>
      </c>
      <c r="C143" s="22">
        <v>1</v>
      </c>
      <c r="D143" s="22">
        <v>2</v>
      </c>
      <c r="E143" s="23">
        <v>2.04</v>
      </c>
      <c r="F143" s="21">
        <v>16</v>
      </c>
      <c r="G143" t="s">
        <v>158</v>
      </c>
      <c r="H143" s="25"/>
      <c r="I143" s="25"/>
      <c r="J143" s="24" t="s">
        <v>0</v>
      </c>
      <c r="K143" s="25"/>
      <c r="L143" s="25"/>
      <c r="M143" s="28" t="s">
        <v>41</v>
      </c>
      <c r="N143" s="28" t="s">
        <v>17</v>
      </c>
      <c r="O143" s="25"/>
      <c r="P143" s="25"/>
      <c r="Q143" s="27">
        <v>500000000</v>
      </c>
      <c r="R143" s="27">
        <v>758000000</v>
      </c>
      <c r="S143" s="25"/>
    </row>
  </sheetData>
  <mergeCells count="43">
    <mergeCell ref="G110:P110"/>
    <mergeCell ref="G136:P136"/>
    <mergeCell ref="G139:P139"/>
    <mergeCell ref="G124:P124"/>
    <mergeCell ref="G130:P130"/>
    <mergeCell ref="G132:P132"/>
    <mergeCell ref="G133:P133"/>
    <mergeCell ref="G135:P135"/>
    <mergeCell ref="A1:F3"/>
    <mergeCell ref="G86:P86"/>
    <mergeCell ref="G90:P90"/>
    <mergeCell ref="G94:P94"/>
    <mergeCell ref="G95:P95"/>
    <mergeCell ref="K1:P1"/>
    <mergeCell ref="G10:P10"/>
    <mergeCell ref="G13:P13"/>
    <mergeCell ref="G17:P17"/>
    <mergeCell ref="G23:P23"/>
    <mergeCell ref="G27:P27"/>
    <mergeCell ref="G31:P31"/>
    <mergeCell ref="G32:P32"/>
    <mergeCell ref="G47:P47"/>
    <mergeCell ref="G61:P61"/>
    <mergeCell ref="G67:P67"/>
    <mergeCell ref="S2:S3"/>
    <mergeCell ref="G4:S4"/>
    <mergeCell ref="G5:P5"/>
    <mergeCell ref="G6:P6"/>
    <mergeCell ref="G7:P7"/>
    <mergeCell ref="G1:G3"/>
    <mergeCell ref="H1:H3"/>
    <mergeCell ref="I1:I3"/>
    <mergeCell ref="J1:J3"/>
    <mergeCell ref="Q1:Q3"/>
    <mergeCell ref="R1:R3"/>
    <mergeCell ref="K2:L2"/>
    <mergeCell ref="M2:N2"/>
    <mergeCell ref="O2:P2"/>
    <mergeCell ref="G76:P76"/>
    <mergeCell ref="G69:P69"/>
    <mergeCell ref="G70:P70"/>
    <mergeCell ref="G72:P72"/>
    <mergeCell ref="G73:P73"/>
  </mergeCells>
  <phoneticPr fontId="8"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2021-01-25T00:46:08Z</dcterms:created>
  <dcterms:modified xsi:type="dcterms:W3CDTF">2021-08-10T13:53:20Z</dcterms:modified>
</cp:coreProperties>
</file>